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  <sheet name="公示版（隐藏星号）" sheetId="3" r:id="rId2"/>
    <sheet name="银行账号" sheetId="2" r:id="rId3"/>
  </sheets>
  <calcPr calcId="144525"/>
</workbook>
</file>

<file path=xl/sharedStrings.xml><?xml version="1.0" encoding="utf-8"?>
<sst xmlns="http://schemas.openxmlformats.org/spreadsheetml/2006/main" count="101" uniqueCount="71">
  <si>
    <t>丰泽区2023年创业带动就业补贴拟发放情况表（第四批）</t>
  </si>
  <si>
    <t>序号</t>
  </si>
  <si>
    <t>名称</t>
  </si>
  <si>
    <t>法人姓名</t>
  </si>
  <si>
    <t>类型</t>
  </si>
  <si>
    <t>工商注册日期</t>
  </si>
  <si>
    <t>带动人数</t>
  </si>
  <si>
    <t>员工姓名</t>
  </si>
  <si>
    <t>员工身份证号码</t>
  </si>
  <si>
    <t>拟补贴金额（元）</t>
  </si>
  <si>
    <t>联系电话</t>
  </si>
  <si>
    <t>泉州琰兮文化创意有限公司</t>
  </si>
  <si>
    <t>徐登正</t>
  </si>
  <si>
    <t>初创三年内小微企业</t>
  </si>
  <si>
    <t>2022.6.30</t>
  </si>
  <si>
    <t>林惠燕</t>
  </si>
  <si>
    <t>350525198301283587</t>
  </si>
  <si>
    <t>郭瑶玲</t>
  </si>
  <si>
    <t>350521198710299023</t>
  </si>
  <si>
    <t>艾席全</t>
  </si>
  <si>
    <t>500226199707042479</t>
  </si>
  <si>
    <t>陈伟红</t>
  </si>
  <si>
    <t>350525199802185621</t>
  </si>
  <si>
    <t>广东雄厦工程技术有限公司福建分公司</t>
  </si>
  <si>
    <t>刘伍良</t>
  </si>
  <si>
    <t>2021.5.20</t>
  </si>
  <si>
    <t>张辉</t>
  </si>
  <si>
    <t>350123199006080912</t>
  </si>
  <si>
    <t>泉州市掌途网络科技有限公司</t>
  </si>
  <si>
    <t>潘雪莉</t>
  </si>
  <si>
    <t>2021.8.17</t>
  </si>
  <si>
    <t>郭燕明</t>
  </si>
  <si>
    <t>350583198407055455</t>
  </si>
  <si>
    <t>连娇</t>
  </si>
  <si>
    <t>350502199008191042</t>
  </si>
  <si>
    <t>泉州丽达设计咨询有限公司</t>
  </si>
  <si>
    <t>王江达</t>
  </si>
  <si>
    <t>2021.4.8</t>
  </si>
  <si>
    <t>董康</t>
  </si>
  <si>
    <t>342427200112190514</t>
  </si>
  <si>
    <t>薛奇伟</t>
  </si>
  <si>
    <t>350128200109065413</t>
  </si>
  <si>
    <t>陈剑辉</t>
  </si>
  <si>
    <t>350322199411081593</t>
  </si>
  <si>
    <t>曾惠强</t>
  </si>
  <si>
    <t>350521198701021513</t>
  </si>
  <si>
    <t>王晓君</t>
  </si>
  <si>
    <t>350521199007050052</t>
  </si>
  <si>
    <t>泉州市汇合盈企业服务有限公司</t>
  </si>
  <si>
    <t>郭萌燕</t>
  </si>
  <si>
    <t>2022.5.19</t>
  </si>
  <si>
    <t>郑婕</t>
  </si>
  <si>
    <t>350600198305022542</t>
  </si>
  <si>
    <t>林丽玲</t>
  </si>
  <si>
    <t>35042519820930006X</t>
  </si>
  <si>
    <t>陈凤娇</t>
  </si>
  <si>
    <t>350524197810120021</t>
  </si>
  <si>
    <t>陈网刺</t>
  </si>
  <si>
    <t>350524198111160045</t>
  </si>
  <si>
    <t>董莉莉</t>
  </si>
  <si>
    <t>350524198308080022</t>
  </si>
  <si>
    <t>350524198208270021</t>
  </si>
  <si>
    <t>2021.4.9</t>
  </si>
  <si>
    <t>丰泽区2023年创业带动就业补贴拟发放情况表（第三批）</t>
  </si>
  <si>
    <t>开户银行</t>
  </si>
  <si>
    <t>银行账号</t>
  </si>
  <si>
    <t>开户名</t>
  </si>
  <si>
    <t>金额（元）</t>
  </si>
  <si>
    <t>中国工商银行股份有限公司泉州东街支行</t>
  </si>
  <si>
    <t>1408828509000067330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</si>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</sst>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tabSelected="1" topLeftCell="A2" workbookViewId="0">
      <selection activeCell="B15" sqref="B15:B20"/>
    </sheetView>
  </sheetViews>
  <sheetFormatPr defaultColWidth="9" defaultRowHeight="31" customHeight="1"/>
  <cols>
    <col min="1" max="1" width="5.125" customWidth="1"/>
    <col min="2" max="2" width="32.5" style="20" customWidth="1"/>
    <col min="3" max="3" width="8.125" customWidth="1"/>
    <col min="4" max="4" width="19.125" customWidth="1"/>
    <col min="5" max="5" width="11.875" customWidth="1"/>
    <col min="6" max="6" width="8.125" customWidth="1"/>
    <col min="7" max="7" width="8.875" customWidth="1"/>
    <col min="8" max="8" width="20.375" customWidth="1"/>
    <col min="9" max="9" width="10" customWidth="1"/>
    <col min="10" max="10" width="12.625" style="7" customWidth="1"/>
    <col min="11" max="11" width="20.375" customWidth="1"/>
    <col min="12" max="12" width="37.875" customWidth="1"/>
    <col min="13" max="13" width="10.875" customWidth="1"/>
  </cols>
  <sheetData>
    <row r="1" customHeight="1" spans="1:9">
      <c r="A1" s="1" t="s">
        <v>0</v>
      </c>
      <c r="B1" s="8"/>
      <c r="C1" s="1"/>
      <c r="D1" s="1"/>
      <c r="E1" s="1"/>
      <c r="F1" s="1"/>
      <c r="G1" s="1"/>
      <c r="H1" s="1"/>
      <c r="I1" s="1"/>
    </row>
    <row r="2" customHeight="1" spans="1:18">
      <c r="A2" s="9" t="s">
        <v>1</v>
      </c>
      <c r="B2" s="10" t="s">
        <v>2</v>
      </c>
      <c r="C2" s="11" t="s">
        <v>3</v>
      </c>
      <c r="D2" s="12" t="s">
        <v>4</v>
      </c>
      <c r="E2" s="10" t="s">
        <v>5</v>
      </c>
      <c r="F2" s="10" t="s">
        <v>6</v>
      </c>
      <c r="G2" s="18" t="s">
        <v>7</v>
      </c>
      <c r="H2" s="9" t="s">
        <v>8</v>
      </c>
      <c r="I2" s="10" t="s">
        <v>9</v>
      </c>
      <c r="J2" s="7" t="s">
        <v>10</v>
      </c>
      <c r="N2" s="25"/>
      <c r="O2" s="25"/>
      <c r="P2" s="25"/>
      <c r="Q2" s="25"/>
      <c r="R2" s="25"/>
    </row>
    <row r="3" customHeight="1" spans="1:10">
      <c r="A3" s="15">
        <v>1</v>
      </c>
      <c r="B3" s="15" t="s">
        <v>11</v>
      </c>
      <c r="C3" s="15" t="s">
        <v>12</v>
      </c>
      <c r="D3" s="15" t="s">
        <v>13</v>
      </c>
      <c r="E3" s="15" t="s">
        <v>14</v>
      </c>
      <c r="F3" s="15">
        <v>4</v>
      </c>
      <c r="G3" s="6" t="s">
        <v>15</v>
      </c>
      <c r="H3" s="26" t="s">
        <v>16</v>
      </c>
      <c r="I3" s="15">
        <f>F3*1000</f>
        <v>4000</v>
      </c>
      <c r="J3" s="7">
        <v>13959949932</v>
      </c>
    </row>
    <row r="4" customHeight="1" spans="1:9">
      <c r="A4" s="17"/>
      <c r="B4" s="17"/>
      <c r="C4" s="17"/>
      <c r="D4" s="17"/>
      <c r="E4" s="17"/>
      <c r="F4" s="17"/>
      <c r="G4" s="6" t="s">
        <v>17</v>
      </c>
      <c r="H4" s="26" t="s">
        <v>18</v>
      </c>
      <c r="I4" s="17"/>
    </row>
    <row r="5" customHeight="1" spans="1:9">
      <c r="A5" s="17"/>
      <c r="B5" s="17"/>
      <c r="C5" s="17"/>
      <c r="D5" s="17"/>
      <c r="E5" s="17"/>
      <c r="F5" s="17"/>
      <c r="G5" s="6" t="s">
        <v>19</v>
      </c>
      <c r="H5" s="21" t="s">
        <v>20</v>
      </c>
      <c r="I5" s="17"/>
    </row>
    <row r="6" customHeight="1" spans="1:9">
      <c r="A6" s="16"/>
      <c r="B6" s="16"/>
      <c r="C6" s="16"/>
      <c r="D6" s="16"/>
      <c r="E6" s="16"/>
      <c r="F6" s="16"/>
      <c r="G6" s="6" t="s">
        <v>21</v>
      </c>
      <c r="H6" s="21" t="s">
        <v>22</v>
      </c>
      <c r="I6" s="16"/>
    </row>
    <row r="7" customHeight="1" spans="1:10">
      <c r="A7" s="2">
        <v>2</v>
      </c>
      <c r="B7" s="14" t="s">
        <v>23</v>
      </c>
      <c r="C7" s="2" t="s">
        <v>24</v>
      </c>
      <c r="D7" s="2" t="s">
        <v>13</v>
      </c>
      <c r="E7" s="2" t="s">
        <v>25</v>
      </c>
      <c r="F7" s="2">
        <v>1</v>
      </c>
      <c r="G7" s="2" t="s">
        <v>26</v>
      </c>
      <c r="H7" s="27" t="s">
        <v>27</v>
      </c>
      <c r="I7" s="2">
        <f>F7*1000</f>
        <v>1000</v>
      </c>
      <c r="J7" s="7">
        <v>13275078877</v>
      </c>
    </row>
    <row r="8" customHeight="1" spans="1:10">
      <c r="A8" s="2">
        <v>3</v>
      </c>
      <c r="B8" s="2" t="s">
        <v>28</v>
      </c>
      <c r="C8" s="2" t="s">
        <v>29</v>
      </c>
      <c r="D8" s="2" t="s">
        <v>13</v>
      </c>
      <c r="E8" s="2" t="s">
        <v>30</v>
      </c>
      <c r="F8" s="2">
        <v>2</v>
      </c>
      <c r="G8" s="2" t="s">
        <v>31</v>
      </c>
      <c r="H8" s="27" t="s">
        <v>32</v>
      </c>
      <c r="I8" s="2">
        <f>F8*1000</f>
        <v>2000</v>
      </c>
      <c r="J8" s="7">
        <v>18259506575</v>
      </c>
    </row>
    <row r="9" customHeight="1" spans="1:9">
      <c r="A9" s="2"/>
      <c r="B9" s="2"/>
      <c r="C9" s="2"/>
      <c r="D9" s="2"/>
      <c r="E9" s="2"/>
      <c r="F9" s="2"/>
      <c r="G9" s="2" t="s">
        <v>33</v>
      </c>
      <c r="H9" s="27" t="s">
        <v>34</v>
      </c>
      <c r="I9" s="2"/>
    </row>
    <row r="10" customFormat="1" customHeight="1" spans="1:10">
      <c r="A10" s="2">
        <v>4</v>
      </c>
      <c r="B10" s="2" t="s">
        <v>35</v>
      </c>
      <c r="C10" s="2" t="s">
        <v>36</v>
      </c>
      <c r="D10" s="2" t="s">
        <v>13</v>
      </c>
      <c r="E10" s="2" t="s">
        <v>37</v>
      </c>
      <c r="F10" s="22">
        <v>5</v>
      </c>
      <c r="G10" s="2" t="s">
        <v>38</v>
      </c>
      <c r="H10" s="27" t="s">
        <v>39</v>
      </c>
      <c r="I10" s="22">
        <f>F10*1000</f>
        <v>5000</v>
      </c>
      <c r="J10" s="7">
        <v>15260326748</v>
      </c>
    </row>
    <row r="11" customFormat="1" customHeight="1" spans="1:10">
      <c r="A11" s="2"/>
      <c r="B11" s="2"/>
      <c r="C11" s="2"/>
      <c r="D11" s="2"/>
      <c r="E11" s="2"/>
      <c r="F11" s="23"/>
      <c r="G11" s="2" t="s">
        <v>40</v>
      </c>
      <c r="H11" s="27" t="s">
        <v>41</v>
      </c>
      <c r="I11" s="23"/>
      <c r="J11" s="7"/>
    </row>
    <row r="12" customHeight="1" spans="1:9">
      <c r="A12" s="2"/>
      <c r="B12" s="2"/>
      <c r="C12" s="2"/>
      <c r="D12" s="2"/>
      <c r="E12" s="2"/>
      <c r="F12" s="23"/>
      <c r="G12" s="2" t="s">
        <v>42</v>
      </c>
      <c r="H12" s="27" t="s">
        <v>43</v>
      </c>
      <c r="I12" s="23"/>
    </row>
    <row r="13" customHeight="1" spans="1:9">
      <c r="A13" s="2"/>
      <c r="B13" s="2"/>
      <c r="C13" s="2"/>
      <c r="D13" s="2"/>
      <c r="E13" s="2"/>
      <c r="F13" s="23"/>
      <c r="G13" s="2" t="s">
        <v>44</v>
      </c>
      <c r="H13" s="27" t="s">
        <v>45</v>
      </c>
      <c r="I13" s="23"/>
    </row>
    <row r="14" customHeight="1" spans="1:9">
      <c r="A14" s="2"/>
      <c r="B14" s="2"/>
      <c r="C14" s="2"/>
      <c r="D14" s="2"/>
      <c r="E14" s="2"/>
      <c r="F14" s="24"/>
      <c r="G14" s="2" t="s">
        <v>46</v>
      </c>
      <c r="H14" s="27" t="s">
        <v>47</v>
      </c>
      <c r="I14" s="24"/>
    </row>
    <row r="15" customHeight="1" spans="1:10">
      <c r="A15" s="14">
        <v>5</v>
      </c>
      <c r="B15" s="14" t="s">
        <v>48</v>
      </c>
      <c r="C15" s="14" t="s">
        <v>49</v>
      </c>
      <c r="D15" s="14" t="s">
        <v>13</v>
      </c>
      <c r="E15" s="14" t="s">
        <v>50</v>
      </c>
      <c r="F15" s="14">
        <v>6</v>
      </c>
      <c r="G15" s="2" t="s">
        <v>51</v>
      </c>
      <c r="H15" s="27" t="s">
        <v>52</v>
      </c>
      <c r="I15" s="2">
        <f>F15*1000</f>
        <v>6000</v>
      </c>
      <c r="J15" s="7">
        <v>13559072986</v>
      </c>
    </row>
    <row r="16" customHeight="1" spans="1:9">
      <c r="A16" s="14"/>
      <c r="B16" s="14"/>
      <c r="C16" s="14"/>
      <c r="D16" s="14"/>
      <c r="E16" s="14"/>
      <c r="F16" s="14"/>
      <c r="G16" s="2" t="s">
        <v>53</v>
      </c>
      <c r="H16" s="2" t="s">
        <v>54</v>
      </c>
      <c r="I16" s="2"/>
    </row>
    <row r="17" customHeight="1" spans="1:9">
      <c r="A17" s="14"/>
      <c r="B17" s="14"/>
      <c r="C17" s="14"/>
      <c r="D17" s="14"/>
      <c r="E17" s="14"/>
      <c r="F17" s="14"/>
      <c r="G17" s="2" t="s">
        <v>55</v>
      </c>
      <c r="H17" s="27" t="s">
        <v>56</v>
      </c>
      <c r="I17" s="2"/>
    </row>
    <row r="18" customHeight="1" spans="1:9">
      <c r="A18" s="14"/>
      <c r="B18" s="14"/>
      <c r="C18" s="14"/>
      <c r="D18" s="14"/>
      <c r="E18" s="14"/>
      <c r="F18" s="14"/>
      <c r="G18" s="2" t="s">
        <v>57</v>
      </c>
      <c r="H18" s="27" t="s">
        <v>58</v>
      </c>
      <c r="I18" s="2"/>
    </row>
    <row r="19" customHeight="1" spans="1:9">
      <c r="A19" s="14"/>
      <c r="B19" s="14"/>
      <c r="C19" s="14"/>
      <c r="D19" s="14"/>
      <c r="E19" s="14"/>
      <c r="F19" s="14"/>
      <c r="G19" s="2" t="s">
        <v>59</v>
      </c>
      <c r="H19" s="27" t="s">
        <v>60</v>
      </c>
      <c r="I19" s="2"/>
    </row>
    <row r="20" customHeight="1" spans="1:9">
      <c r="A20" s="14"/>
      <c r="B20" s="14"/>
      <c r="C20" s="14"/>
      <c r="D20" s="14"/>
      <c r="E20" s="14"/>
      <c r="F20" s="14"/>
      <c r="G20" s="2" t="s">
        <v>49</v>
      </c>
      <c r="H20" s="27" t="s">
        <v>61</v>
      </c>
      <c r="I20" s="2"/>
    </row>
  </sheetData>
  <mergeCells count="29">
    <mergeCell ref="A1:I1"/>
    <mergeCell ref="A3:A6"/>
    <mergeCell ref="A8:A9"/>
    <mergeCell ref="A10:A14"/>
    <mergeCell ref="A15:A20"/>
    <mergeCell ref="B3:B6"/>
    <mergeCell ref="B8:B9"/>
    <mergeCell ref="B10:B14"/>
    <mergeCell ref="B15:B20"/>
    <mergeCell ref="C3:C6"/>
    <mergeCell ref="C8:C9"/>
    <mergeCell ref="C10:C14"/>
    <mergeCell ref="C15:C20"/>
    <mergeCell ref="D3:D6"/>
    <mergeCell ref="D8:D9"/>
    <mergeCell ref="D10:D14"/>
    <mergeCell ref="D15:D20"/>
    <mergeCell ref="E3:E6"/>
    <mergeCell ref="E8:E9"/>
    <mergeCell ref="E10:E14"/>
    <mergeCell ref="E15:E20"/>
    <mergeCell ref="F3:F6"/>
    <mergeCell ref="F8:F9"/>
    <mergeCell ref="F10:F14"/>
    <mergeCell ref="F15:F20"/>
    <mergeCell ref="I3:I6"/>
    <mergeCell ref="I8:I9"/>
    <mergeCell ref="I10:I14"/>
    <mergeCell ref="I15:I20"/>
  </mergeCells>
  <pageMargins left="0.629861111111111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opLeftCell="A4" workbookViewId="0">
      <selection activeCell="A1" sqref="A1:I18"/>
    </sheetView>
  </sheetViews>
  <sheetFormatPr defaultColWidth="9" defaultRowHeight="36" customHeight="1"/>
  <cols>
    <col min="1" max="1" width="5.375" style="7" customWidth="1"/>
    <col min="2" max="2" width="32.5" style="7" customWidth="1"/>
    <col min="3" max="3" width="8.625" style="7" customWidth="1"/>
    <col min="4" max="4" width="19.125" style="7" customWidth="1"/>
    <col min="5" max="5" width="10.375" style="7" customWidth="1"/>
    <col min="6" max="6" width="8.625" style="7" customWidth="1"/>
    <col min="7" max="7" width="9.375" style="7" customWidth="1"/>
    <col min="8" max="8" width="20.375" style="7" customWidth="1"/>
    <col min="9" max="9" width="10.625" style="7" customWidth="1"/>
    <col min="10" max="16384" width="9" style="7"/>
  </cols>
  <sheetData>
    <row r="1" customHeight="1" spans="1:9">
      <c r="A1" s="1" t="s">
        <v>0</v>
      </c>
      <c r="B1" s="8"/>
      <c r="C1" s="1"/>
      <c r="D1" s="1"/>
      <c r="E1" s="1"/>
      <c r="F1" s="1"/>
      <c r="G1" s="1"/>
      <c r="H1" s="1"/>
      <c r="I1" s="1"/>
    </row>
    <row r="2" customHeight="1" spans="1:18">
      <c r="A2" s="9" t="s">
        <v>1</v>
      </c>
      <c r="B2" s="10" t="s">
        <v>2</v>
      </c>
      <c r="C2" s="11" t="s">
        <v>3</v>
      </c>
      <c r="D2" s="12" t="s">
        <v>4</v>
      </c>
      <c r="E2" s="10" t="s">
        <v>5</v>
      </c>
      <c r="F2" s="10" t="s">
        <v>6</v>
      </c>
      <c r="G2" s="18" t="s">
        <v>7</v>
      </c>
      <c r="H2" s="9" t="s">
        <v>8</v>
      </c>
      <c r="I2" s="10" t="s">
        <v>9</v>
      </c>
      <c r="N2" s="1"/>
      <c r="O2" s="1"/>
      <c r="P2" s="1"/>
      <c r="Q2" s="1"/>
      <c r="R2" s="1"/>
    </row>
    <row r="3" customHeight="1" spans="1:9">
      <c r="A3" s="13">
        <v>1</v>
      </c>
      <c r="B3" s="13" t="s">
        <v>11</v>
      </c>
      <c r="C3" s="13" t="str">
        <f>REPLACE(Sheet1!C3,2,1,"*")</f>
        <v>徐*正</v>
      </c>
      <c r="D3" s="13" t="s">
        <v>13</v>
      </c>
      <c r="E3" s="13" t="str">
        <f>Sheet1!E3</f>
        <v>2022.6.30</v>
      </c>
      <c r="F3" s="13">
        <f>Sheet1!F3</f>
        <v>4</v>
      </c>
      <c r="G3" s="6" t="str">
        <f>REPLACE(Sheet1!G3,2,1,"*")</f>
        <v>林*燕</v>
      </c>
      <c r="H3" s="19" t="str">
        <f>REPLACE(Sheet1!H3,10,6,"******")</f>
        <v>350525198******587</v>
      </c>
      <c r="I3" s="13">
        <f>Sheet1!I3</f>
        <v>4000</v>
      </c>
    </row>
    <row r="4" customHeight="1" spans="1:9">
      <c r="A4" s="13"/>
      <c r="B4" s="13"/>
      <c r="C4" s="13"/>
      <c r="D4" s="13"/>
      <c r="E4" s="13"/>
      <c r="F4" s="13"/>
      <c r="G4" s="6" t="str">
        <f>REPLACE(Sheet1!G4,2,1,"*")</f>
        <v>郭*玲</v>
      </c>
      <c r="H4" s="19" t="str">
        <f>REPLACE(Sheet1!H4,10,6,"******")</f>
        <v>350521198******023</v>
      </c>
      <c r="I4" s="13"/>
    </row>
    <row r="5" customHeight="1" spans="1:9">
      <c r="A5" s="13">
        <v>2</v>
      </c>
      <c r="B5" s="14" t="s">
        <v>23</v>
      </c>
      <c r="C5" s="13" t="str">
        <f>REPLACE(Sheet1!C7,2,1,"*")</f>
        <v>刘*良</v>
      </c>
      <c r="D5" s="13" t="s">
        <v>13</v>
      </c>
      <c r="E5" s="13" t="s">
        <v>37</v>
      </c>
      <c r="F5" s="13">
        <v>1</v>
      </c>
      <c r="G5" s="6" t="str">
        <f>REPLACE(Sheet1!G7,2,1,"*")</f>
        <v>张*</v>
      </c>
      <c r="H5" s="19" t="str">
        <f>REPLACE(Sheet1!H7,10,6,"******")</f>
        <v>350123199******912</v>
      </c>
      <c r="I5" s="13">
        <f t="shared" ref="I5:I8" si="0">F5*1000</f>
        <v>1000</v>
      </c>
    </row>
    <row r="6" customHeight="1" spans="1:9">
      <c r="A6" s="15">
        <v>3</v>
      </c>
      <c r="B6" s="2" t="s">
        <v>28</v>
      </c>
      <c r="C6" s="13" t="str">
        <f>REPLACE(Sheet1!C8,2,1,"*")</f>
        <v>潘*莉</v>
      </c>
      <c r="D6" s="2" t="s">
        <v>13</v>
      </c>
      <c r="E6" s="2" t="s">
        <v>30</v>
      </c>
      <c r="F6" s="2">
        <v>2</v>
      </c>
      <c r="G6" s="6" t="str">
        <f>REPLACE(Sheet1!G8,2,1,"*")</f>
        <v>郭*明</v>
      </c>
      <c r="H6" s="19" t="str">
        <f>REPLACE(Sheet1!H8,10,6,"******")</f>
        <v>350583198******455</v>
      </c>
      <c r="I6" s="15">
        <f t="shared" si="0"/>
        <v>2000</v>
      </c>
    </row>
    <row r="7" customHeight="1" spans="1:9">
      <c r="A7" s="16"/>
      <c r="B7" s="2"/>
      <c r="C7" s="13"/>
      <c r="D7" s="2"/>
      <c r="E7" s="2"/>
      <c r="F7" s="2"/>
      <c r="G7" s="6" t="str">
        <f>REPLACE(Sheet1!G9,2,1,"*")</f>
        <v>连*</v>
      </c>
      <c r="H7" s="19" t="str">
        <f>REPLACE(Sheet1!H9,10,6,"******")</f>
        <v>350502199******042</v>
      </c>
      <c r="I7" s="16"/>
    </row>
    <row r="8" customHeight="1" spans="1:9">
      <c r="A8" s="6">
        <v>4</v>
      </c>
      <c r="B8" s="6" t="s">
        <v>35</v>
      </c>
      <c r="C8" s="6" t="str">
        <f>REPLACE(Sheet1!C10,2,1,"*")</f>
        <v>王*达</v>
      </c>
      <c r="D8" s="6" t="s">
        <v>13</v>
      </c>
      <c r="E8" s="6" t="s">
        <v>37</v>
      </c>
      <c r="F8" s="6">
        <v>5</v>
      </c>
      <c r="G8" s="6" t="str">
        <f>REPLACE(Sheet1!G10,2,1,"*")</f>
        <v>董*</v>
      </c>
      <c r="H8" s="19" t="str">
        <f>REPLACE(Sheet1!H10,10,6,"******")</f>
        <v>342427200******514</v>
      </c>
      <c r="I8" s="13">
        <f t="shared" si="0"/>
        <v>5000</v>
      </c>
    </row>
    <row r="9" customHeight="1" spans="1:9">
      <c r="A9" s="6"/>
      <c r="B9" s="6"/>
      <c r="C9" s="6"/>
      <c r="D9" s="6"/>
      <c r="E9" s="6"/>
      <c r="F9" s="6"/>
      <c r="G9" s="6" t="str">
        <f>REPLACE(Sheet1!G11,2,1,"*")</f>
        <v>薛*伟</v>
      </c>
      <c r="H9" s="19" t="str">
        <f>REPLACE(Sheet1!H11,10,6,"******")</f>
        <v>350128200******413</v>
      </c>
      <c r="I9" s="13"/>
    </row>
    <row r="10" customHeight="1" spans="1:9">
      <c r="A10" s="6"/>
      <c r="B10" s="6"/>
      <c r="C10" s="6"/>
      <c r="D10" s="6"/>
      <c r="E10" s="6"/>
      <c r="F10" s="6"/>
      <c r="G10" s="6" t="str">
        <f>REPLACE(Sheet1!G12,2,1,"*")</f>
        <v>陈*辉</v>
      </c>
      <c r="H10" s="19" t="str">
        <f>REPLACE(Sheet1!H12,10,6,"******")</f>
        <v>350322199******593</v>
      </c>
      <c r="I10" s="13"/>
    </row>
    <row r="11" customHeight="1" spans="1:9">
      <c r="A11" s="6"/>
      <c r="B11" s="6"/>
      <c r="C11" s="6"/>
      <c r="D11" s="6"/>
      <c r="E11" s="6"/>
      <c r="F11" s="6"/>
      <c r="G11" s="6" t="str">
        <f>REPLACE(Sheet1!G13,2,1,"*")</f>
        <v>曾*强</v>
      </c>
      <c r="H11" s="19" t="str">
        <f>REPLACE(Sheet1!H13,10,6,"******")</f>
        <v>350521198******513</v>
      </c>
      <c r="I11" s="13"/>
    </row>
    <row r="12" customHeight="1" spans="1:9">
      <c r="A12" s="6"/>
      <c r="B12" s="6"/>
      <c r="C12" s="6"/>
      <c r="D12" s="6"/>
      <c r="E12" s="6"/>
      <c r="F12" s="6"/>
      <c r="G12" s="6" t="str">
        <f>REPLACE(Sheet1!G14,2,1,"*")</f>
        <v>王*君</v>
      </c>
      <c r="H12" s="19" t="str">
        <f>REPLACE(Sheet1!H14,10,6,"******")</f>
        <v>350521199******052</v>
      </c>
      <c r="I12" s="13"/>
    </row>
    <row r="13" customHeight="1" spans="1:9">
      <c r="A13" s="15">
        <v>5</v>
      </c>
      <c r="B13" s="15" t="s">
        <v>48</v>
      </c>
      <c r="C13" s="15" t="str">
        <f>REPLACE(Sheet1!C15,2,1,"*")</f>
        <v>郭*燕</v>
      </c>
      <c r="D13" s="15" t="s">
        <v>13</v>
      </c>
      <c r="E13" s="15" t="s">
        <v>62</v>
      </c>
      <c r="F13" s="15">
        <v>6</v>
      </c>
      <c r="G13" s="6" t="str">
        <f>REPLACE(Sheet1!G15,2,1,"*")</f>
        <v>郑*</v>
      </c>
      <c r="H13" s="19" t="str">
        <f>REPLACE(Sheet1!H15,10,6,"******")</f>
        <v>350600198******542</v>
      </c>
      <c r="I13" s="15">
        <f>F13*1000</f>
        <v>6000</v>
      </c>
    </row>
    <row r="14" customHeight="1" spans="1:9">
      <c r="A14" s="17"/>
      <c r="B14" s="17"/>
      <c r="C14" s="17"/>
      <c r="D14" s="17"/>
      <c r="E14" s="17"/>
      <c r="F14" s="17"/>
      <c r="G14" s="6" t="str">
        <f>REPLACE(Sheet1!G16,2,1,"*")</f>
        <v>林*玲</v>
      </c>
      <c r="H14" s="19" t="str">
        <f>REPLACE(Sheet1!H16,10,6,"******")</f>
        <v>350425198******06X</v>
      </c>
      <c r="I14" s="17"/>
    </row>
    <row r="15" customHeight="1" spans="1:9">
      <c r="A15" s="17"/>
      <c r="B15" s="17"/>
      <c r="C15" s="17"/>
      <c r="D15" s="17"/>
      <c r="E15" s="17"/>
      <c r="F15" s="17"/>
      <c r="G15" s="6" t="str">
        <f>REPLACE(Sheet1!G17,2,1,"*")</f>
        <v>陈*娇</v>
      </c>
      <c r="H15" s="19" t="str">
        <f>REPLACE(Sheet1!H17,10,6,"******")</f>
        <v>350524197******021</v>
      </c>
      <c r="I15" s="17"/>
    </row>
    <row r="16" customHeight="1" spans="1:9">
      <c r="A16" s="17"/>
      <c r="B16" s="17"/>
      <c r="C16" s="17"/>
      <c r="D16" s="17"/>
      <c r="E16" s="17"/>
      <c r="F16" s="17"/>
      <c r="G16" s="6" t="str">
        <f>REPLACE(Sheet1!G18,2,1,"*")</f>
        <v>陈*刺</v>
      </c>
      <c r="H16" s="19" t="str">
        <f>REPLACE(Sheet1!H18,10,6,"******")</f>
        <v>350524198******045</v>
      </c>
      <c r="I16" s="17"/>
    </row>
    <row r="17" customHeight="1" spans="1:9">
      <c r="A17" s="17"/>
      <c r="B17" s="17"/>
      <c r="C17" s="17"/>
      <c r="D17" s="17"/>
      <c r="E17" s="17"/>
      <c r="F17" s="17"/>
      <c r="G17" s="6" t="str">
        <f>REPLACE(Sheet1!G19,2,1,"*")</f>
        <v>董*莉</v>
      </c>
      <c r="H17" s="19" t="str">
        <f>REPLACE(Sheet1!H19,10,6,"******")</f>
        <v>350524198******022</v>
      </c>
      <c r="I17" s="17"/>
    </row>
    <row r="18" customHeight="1" spans="1:9">
      <c r="A18" s="16"/>
      <c r="B18" s="16"/>
      <c r="C18" s="16"/>
      <c r="D18" s="16"/>
      <c r="E18" s="16"/>
      <c r="F18" s="16"/>
      <c r="G18" s="6" t="str">
        <f>REPLACE(Sheet1!G20,2,1,"*")</f>
        <v>郭*燕</v>
      </c>
      <c r="H18" s="19" t="str">
        <f>REPLACE(Sheet1!H20,10,6,"******")</f>
        <v>350524198******021</v>
      </c>
      <c r="I18" s="16"/>
    </row>
  </sheetData>
  <mergeCells count="29">
    <mergeCell ref="A1:I1"/>
    <mergeCell ref="A3:A4"/>
    <mergeCell ref="A6:A7"/>
    <mergeCell ref="A8:A12"/>
    <mergeCell ref="A13:A18"/>
    <mergeCell ref="B3:B4"/>
    <mergeCell ref="B6:B7"/>
    <mergeCell ref="B8:B12"/>
    <mergeCell ref="B13:B18"/>
    <mergeCell ref="C3:C4"/>
    <mergeCell ref="C6:C7"/>
    <mergeCell ref="C8:C12"/>
    <mergeCell ref="C13:C18"/>
    <mergeCell ref="D3:D4"/>
    <mergeCell ref="D6:D7"/>
    <mergeCell ref="D8:D12"/>
    <mergeCell ref="D13:D18"/>
    <mergeCell ref="E3:E4"/>
    <mergeCell ref="E6:E7"/>
    <mergeCell ref="E8:E12"/>
    <mergeCell ref="E13:E18"/>
    <mergeCell ref="F3:F4"/>
    <mergeCell ref="F6:F7"/>
    <mergeCell ref="F8:F12"/>
    <mergeCell ref="F13:F18"/>
    <mergeCell ref="I3:I4"/>
    <mergeCell ref="I6:I7"/>
    <mergeCell ref="I8:I12"/>
    <mergeCell ref="I13:I1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8" sqref="E8"/>
    </sheetView>
  </sheetViews>
  <sheetFormatPr defaultColWidth="9" defaultRowHeight="14.25" outlineLevelRow="7" outlineLevelCol="4"/>
  <cols>
    <col min="2" max="2" width="46.25" customWidth="1"/>
    <col min="3" max="3" width="20.375" customWidth="1"/>
    <col min="4" max="4" width="37.875" customWidth="1"/>
    <col min="5" max="5" width="10.875" customWidth="1"/>
  </cols>
  <sheetData>
    <row r="1" ht="32" customHeight="1" spans="1:5">
      <c r="A1" s="1" t="s">
        <v>63</v>
      </c>
      <c r="B1" s="1"/>
      <c r="C1" s="1"/>
      <c r="D1" s="1"/>
      <c r="E1" s="1"/>
    </row>
    <row r="2" ht="18" customHeight="1" spans="1:5">
      <c r="A2" s="2" t="s">
        <v>1</v>
      </c>
      <c r="B2" s="3" t="s">
        <v>64</v>
      </c>
      <c r="C2" s="3" t="s">
        <v>65</v>
      </c>
      <c r="D2" s="3" t="s">
        <v>66</v>
      </c>
      <c r="E2" s="6" t="s">
        <v>67</v>
      </c>
    </row>
    <row r="3" ht="18" customHeight="1" spans="1:5">
      <c r="A3" s="2">
        <v>1</v>
      </c>
      <c r="B3" s="3"/>
      <c r="C3" s="3"/>
      <c r="D3" s="4"/>
      <c r="E3" s="3"/>
    </row>
    <row r="4" ht="18" customHeight="1" spans="1:5">
      <c r="A4" s="2">
        <v>2</v>
      </c>
      <c r="B4" s="3" t="s">
        <v>68</v>
      </c>
      <c r="C4" s="28" t="s">
        <v>69</v>
      </c>
      <c r="D4" s="3" t="s">
        <v>23</v>
      </c>
      <c r="E4" s="3">
        <v>1000</v>
      </c>
    </row>
    <row r="5" ht="18" customHeight="1" spans="1:5">
      <c r="A5" s="2">
        <v>3</v>
      </c>
      <c r="B5" s="3"/>
      <c r="C5" s="3"/>
      <c r="D5" s="4"/>
      <c r="E5" s="3"/>
    </row>
    <row r="6" ht="18" customHeight="1" spans="1:5">
      <c r="A6" s="2">
        <v>4</v>
      </c>
      <c r="B6" s="3"/>
      <c r="C6" s="3"/>
      <c r="D6" s="4"/>
      <c r="E6" s="3"/>
    </row>
    <row r="7" ht="18" customHeight="1" spans="1:5">
      <c r="A7" s="3" t="s">
        <v>70</v>
      </c>
      <c r="B7" s="5"/>
      <c r="C7" s="3"/>
      <c r="D7" s="3"/>
      <c r="E7" s="3">
        <f>SUM(E3)</f>
        <v>0</v>
      </c>
    </row>
    <row r="8" ht="18" customHeight="1"/>
  </sheetData>
  <mergeCells count="1">
    <mergeCell ref="A1:E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公示版（隐藏星号）</vt:lpstr>
      <vt:lpstr>银行账号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user09</cp:lastModifiedBy>
  <dcterms:created xsi:type="dcterms:W3CDTF">2022-11-09T06:10:00Z</dcterms:created>
  <dcterms:modified xsi:type="dcterms:W3CDTF">2023-12-12T15:00:05Z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8B9E7AA3988F45C0B0B05D1CB1FA9940</vt:lpwstr>
  </property>
  <property fmtid="{D5CDD505-2E9C-101B-9397-08002B2CF9AE}" pid="3" name="KSOProductBuildVer">
    <vt:lpwstr>2052-11.8.2.1127</vt:lpwstr>
  </property>
</Properties>
</file>