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803" activeTab="9"/>
  </bookViews>
  <sheets>
    <sheet name="封面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</sheets>
  <definedNames>
    <definedName name="_xlnm.Print_Area" localSheetId="1">'附表1'!$A$1:$J$23</definedName>
    <definedName name="_xlnm.Print_Area" localSheetId="10">'附表10'!$A$1:$I$6</definedName>
    <definedName name="_xlnm.Print_Area" localSheetId="4">'附表4'!$A$1:$D$18</definedName>
    <definedName name="_xlnm.Print_Area" localSheetId="5">'附表5'!$A$1:$D$17</definedName>
    <definedName name="_xlnm.Print_Area" localSheetId="9">'附表9'!$A$1:$B$10</definedName>
    <definedName name="_xlnm.Print_Area" localSheetId="2">'附表2'!$A$1:$K$14</definedName>
    <definedName name="_xlnm.Print_Area" localSheetId="7">'附表7'!$A$1:$C$20</definedName>
    <definedName name="_xlnm.Print_Area" localSheetId="6">'附表6'!$A$1:$D$6</definedName>
    <definedName name="_xlnm.Print_Area" localSheetId="3">'附表3'!$A$1:$O$13</definedName>
    <definedName name="_xlnm.Print_Area">#N/A</definedName>
    <definedName name="_xlnm.Print_Titles" localSheetId="1">'附表1'!$1:$7</definedName>
    <definedName name="_xlnm.Print_Titles" localSheetId="10">'附表10'!$1:$6</definedName>
    <definedName name="_xlnm.Print_Titles" localSheetId="4">'附表4'!$1:$5</definedName>
    <definedName name="_xlnm.Print_Titles" localSheetId="5">'附表5'!$1:$5</definedName>
    <definedName name="_xlnm.Print_Titles" localSheetId="8">'附表8'!$1:$5</definedName>
    <definedName name="_xlnm.Print_Titles" localSheetId="9">'附表9'!$1:$4</definedName>
    <definedName name="_xlnm.Print_Titles" localSheetId="2">'附表2'!$1:$7</definedName>
    <definedName name="_xlnm.Print_Titles" localSheetId="7">'附表7'!$1:$9</definedName>
    <definedName name="_xlnm.Print_Titles" localSheetId="6">'附表6'!$1:$6</definedName>
    <definedName name="_xlnm.Print_Titles" localSheetId="3">'附表3'!$1:$6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<sst xmlns="http://schemas.openxmlformats.org/spreadsheetml/2006/main" count="365" uniqueCount="234">
  <si>
    <t>附表：</t>
  </si>
  <si>
    <t>2018年度泉州市公安局丰泽分局部门预算公开附表目录</t>
  </si>
  <si>
    <t>1、</t>
  </si>
  <si>
    <r>
      <t>附表1：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年度收支预算表</t>
    </r>
  </si>
  <si>
    <t>2、</t>
  </si>
  <si>
    <r>
      <t>附表2：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年度收入预算表</t>
    </r>
  </si>
  <si>
    <t>3、</t>
  </si>
  <si>
    <r>
      <t>附表3：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年度支出预算表</t>
    </r>
  </si>
  <si>
    <t>4、</t>
  </si>
  <si>
    <r>
      <t>附表4：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年度财政拨款收支预算表</t>
    </r>
  </si>
  <si>
    <t>5、</t>
  </si>
  <si>
    <r>
      <t>附表5：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年度一般公共预算拨款支出预算表</t>
    </r>
  </si>
  <si>
    <t>6、</t>
  </si>
  <si>
    <r>
      <t>附表6：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年度政府性基金拨款支出预算表</t>
    </r>
  </si>
  <si>
    <t>7、</t>
  </si>
  <si>
    <r>
      <t>附表7：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年度一般公共预算支出经济分类情况表</t>
    </r>
  </si>
  <si>
    <t>8、</t>
  </si>
  <si>
    <r>
      <t>附表8：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年度一般公共预算基本支出经济分类情况表</t>
    </r>
  </si>
  <si>
    <t>9、</t>
  </si>
  <si>
    <r>
      <t>附表9：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年度一般公共预算“三公”经费支出预算表</t>
    </r>
  </si>
  <si>
    <t>10、</t>
  </si>
  <si>
    <r>
      <t>附表10：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年度部门专项资金管理清单目录</t>
    </r>
  </si>
  <si>
    <t>附表1</t>
  </si>
  <si>
    <t>2018年收支预算表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</si>
  <si>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</si>
  <si>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</si>
  <si>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</si>
  <si>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</si>
  <si>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</si>
  <si>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</si>
  <si>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</si>
  <si>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</si>
  <si>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</si>
  <si>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</si>
  <si>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</si>
  <si>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</si>
  <si>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</si>
  <si>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</si>
  <si>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</si>
  <si>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</si>
  <si>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</si>
  <si>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</si>
  <si>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</si>
  <si>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</si>
  <si>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</si>
  <si>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</si>
  <si>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</si>
  <si>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</si>
  <si>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</si>
  <si>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</si>
  <si>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</si>
  <si>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</si>
  <si>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</si>
  <si>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</si>
  <si>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</si>
  <si>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</si>
  <si>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</si>
  <si>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</si>
  <si>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</si>
  <si>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</si>
  <si>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</si>
  <si>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</si>
  <si>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</si>
  <si>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t>附表</t>
    </r>
    <r>
      <rPr>
        <sz val="12"/>
        <rFont val="Times New Roman"/>
        <family val="1"/>
      </rPr>
      <t>2</t>
    </r>
  </si>
  <si>
    <r>
      <t>2018</t>
    </r>
    <r>
      <rPr>
        <b/>
        <sz val="16"/>
        <rFont val="宋体"/>
        <family val="0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</si>
  <si>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</si>
  <si>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</si>
  <si>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</si>
  <si>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</si>
  <si>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</si>
  <si>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</si>
  <si>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</si>
  <si>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</si>
  <si>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</si>
  <si>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303001</t>
  </si>
  <si>
    <t>泉州市公安局丰泽分局</t>
  </si>
  <si>
    <t xml:space="preserve">  303001</t>
  </si>
  <si>
    <t xml:space="preserve">  泉州市公安局丰泽分局</t>
  </si>
  <si>
    <t>行政单位医疗</t>
  </si>
  <si>
    <t>机关事业单位基本养老保险缴费支出</t>
  </si>
  <si>
    <t>行政运行</t>
  </si>
  <si>
    <t>治安管理</t>
  </si>
  <si>
    <t>未归口管理的行政单位离退休</t>
  </si>
  <si>
    <r>
      <t>附表</t>
    </r>
    <r>
      <rPr>
        <sz val="12"/>
        <rFont val="Times New Roman"/>
        <family val="1"/>
      </rPr>
      <t>3</t>
    </r>
  </si>
  <si>
    <r>
      <t>2018</t>
    </r>
    <r>
      <rPr>
        <b/>
        <sz val="18"/>
        <rFont val="宋体"/>
        <family val="0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</si>
  <si>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</si>
  <si>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</si>
  <si>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</si>
  <si>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</si>
  <si>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</si>
  <si>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</si>
  <si>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</si>
  <si>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t xml:space="preserve">  </t>
    </r>
    <r>
      <rPr>
        <sz val="12"/>
        <rFont val="宋体"/>
        <family val="0"/>
      </rPr>
      <t>泉州市公安局丰泽分局</t>
    </r>
  </si>
  <si>
    <t>附表4</t>
  </si>
  <si>
    <t>2018年财政拨款收支预算表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</si>
  <si>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</si>
  <si>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</si>
  <si>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</si>
  <si>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</si>
  <si>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</si>
  <si>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</si>
  <si>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2018年一般公共预算拨款支出预算表</t>
  </si>
  <si>
    <t>基本支出</t>
  </si>
  <si>
    <t>项目支出</t>
  </si>
  <si>
    <t>公共安全支出</t>
  </si>
  <si>
    <t xml:space="preserve">  公安</t>
  </si>
  <si>
    <t xml:space="preserve">    治安管理</t>
  </si>
  <si>
    <t xml:space="preserve">    行政运行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</si>
  <si>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</si>
  <si>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</si>
  <si>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</si>
  <si>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未归口管理的行政单位离退休</t>
  </si>
  <si>
    <t>医疗卫生与计划生育支出</t>
  </si>
  <si>
    <t xml:space="preserve">  行政事业单位医疗</t>
  </si>
  <si>
    <t xml:space="preserve">    行政单位医疗</t>
  </si>
  <si>
    <t>附表6</t>
  </si>
  <si>
    <t>2018年政府性基金拨款支出预算表</t>
  </si>
  <si>
    <t>附表7</t>
  </si>
  <si>
    <r>
      <t>201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年度一般公共预算支出经济分类情况表</t>
    </r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</si>
  <si>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</si>
  <si>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</si>
  <si>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</si>
  <si>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</si>
  <si>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</si>
  <si>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</si>
  <si>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</si>
  <si>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</si>
  <si>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</si>
  <si>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</si>
  <si>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</si>
  <si>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</si>
  <si>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</si>
  <si>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</si>
  <si>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年一般公共预算拨款基本支出经济分类情况表</t>
    </r>
  </si>
  <si>
    <t>经济科目代码</t>
  </si>
  <si>
    <t>金额</t>
  </si>
  <si>
    <t xml:space="preserve">  基本工资</t>
  </si>
  <si>
    <t xml:space="preserve">    国库统发基本工资</t>
  </si>
  <si>
    <t xml:space="preserve">  津贴补贴</t>
  </si>
  <si>
    <t xml:space="preserve">    办案、岗位津(补)贴</t>
  </si>
  <si>
    <t xml:space="preserve">    购房补贴</t>
  </si>
  <si>
    <t xml:space="preserve">    生活性补贴</t>
  </si>
  <si>
    <t xml:space="preserve">    警衔津贴</t>
  </si>
  <si>
    <t xml:space="preserve">    统发提租补贴</t>
  </si>
  <si>
    <t xml:space="preserve">    工作性津贴</t>
  </si>
  <si>
    <t xml:space="preserve">  奖金</t>
  </si>
  <si>
    <t xml:space="preserve">    奖金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</si>
  <si>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</si>
  <si>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</si>
  <si>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</si>
  <si>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</si>
  <si>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</si>
  <si>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</si>
  <si>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</si>
  <si>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</si>
  <si>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残疾人就业保障金</t>
  </si>
  <si>
    <t xml:space="preserve">  住房公积金</t>
  </si>
  <si>
    <t xml:space="preserve">    住房公积金</t>
  </si>
  <si>
    <t xml:space="preserve">  其他工资福利支出</t>
  </si>
  <si>
    <t xml:space="preserve">    其他</t>
  </si>
  <si>
    <t xml:space="preserve">    临时工资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</si>
  <si>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</si>
  <si>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</si>
  <si>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</si>
  <si>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</si>
  <si>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手续费</t>
  </si>
  <si>
    <t xml:space="preserve">    手续费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</si>
  <si>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</si>
  <si>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</si>
  <si>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</si>
  <si>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</si>
  <si>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</si>
  <si>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</si>
  <si>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</si>
  <si>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</si>
  <si>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</si>
  <si>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</si>
  <si>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</si>
  <si>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</si>
  <si>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租赁费</t>
  </si>
  <si>
    <t xml:space="preserve">    租赁费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</si>
  <si>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</si>
  <si>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</si>
  <si>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</si>
  <si>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</si>
  <si>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</si>
  <si>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</si>
  <si>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专用材料费</t>
  </si>
  <si>
    <t xml:space="preserve">    专用材料费</t>
  </si>
  <si>
    <t xml:space="preserve">  被装购置费</t>
  </si>
  <si>
    <t xml:space="preserve">    被装购置费</t>
  </si>
  <si>
    <t xml:space="preserve">  劳务费</t>
  </si>
  <si>
    <t xml:space="preserve">    劳务费</t>
  </si>
  <si>
    <t xml:space="preserve">  委托业务费</t>
  </si>
  <si>
    <t xml:space="preserve">    委托业务费</t>
  </si>
  <si>
    <t xml:space="preserve">  工会经费</t>
  </si>
  <si>
    <t xml:space="preserve">    工会经费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</si>
  <si>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</si>
  <si>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</si>
  <si>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</si>
  <si>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</si>
  <si>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</si>
  <si>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</si>
  <si>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退休费</t>
  </si>
  <si>
    <t xml:space="preserve">    非统发退休人员费用</t>
  </si>
  <si>
    <t xml:space="preserve">  生活补助</t>
  </si>
  <si>
    <t xml:space="preserve">    遗属生活补助</t>
  </si>
  <si>
    <t>附表9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</si>
  <si>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年一般公共预算“三公”经费支出预算表</t>
    </r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</si>
  <si>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</si>
  <si>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</si>
  <si>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</si>
  <si>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</si>
  <si>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</si>
  <si>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</si>
  <si>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</si>
  <si>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 xml:space="preserve"> </t>
  </si>
  <si>
    <t>附表10</t>
  </si>
  <si>
    <t>2018年部门专项资金管理清单目录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</si>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</sst>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  <numFmt numFmtId="178" formatCode="0.00;[Red]0.00"/>
  </numFmts>
  <fonts count="48">
    <font>
      <sz val="9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b/>
      <sz val="18"/>
      <name val="黑体"/>
      <family val="0"/>
    </font>
    <font>
      <sz val="18"/>
      <name val="黑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22"/>
      <name val="方正小标宋_GBK"/>
      <family val="0"/>
    </font>
    <font>
      <sz val="9"/>
      <color indexed="20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9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i/>
      <sz val="9"/>
      <color indexed="23"/>
      <name val="宋体"/>
      <family val="0"/>
    </font>
    <font>
      <sz val="11"/>
      <color indexed="17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52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4" fillId="3" borderId="0" applyNumberFormat="0" applyBorder="0" applyAlignment="0" applyProtection="0"/>
    <xf numFmtId="0" fontId="27" fillId="4" borderId="1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" fillId="0" borderId="0">
      <alignment vertical="center"/>
      <protection/>
    </xf>
    <xf numFmtId="0" fontId="24" fillId="5" borderId="0" applyNumberFormat="0" applyBorder="0" applyAlignment="0" applyProtection="0"/>
    <xf numFmtId="0" fontId="23" fillId="6" borderId="0" applyNumberFormat="0" applyBorder="0" applyAlignment="0" applyProtection="0"/>
    <xf numFmtId="0" fontId="31" fillId="0" borderId="0">
      <alignment/>
      <protection/>
    </xf>
    <xf numFmtId="0" fontId="2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3" fillId="0" borderId="4" applyNumberFormat="0" applyFill="0" applyAlignment="0" applyProtection="0"/>
    <xf numFmtId="44" fontId="4" fillId="0" borderId="0" applyFont="0" applyFill="0" applyBorder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37" fillId="3" borderId="0" applyNumberFormat="0" applyBorder="0" applyAlignment="0" applyProtection="0"/>
    <xf numFmtId="0" fontId="25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4" fillId="4" borderId="0" applyNumberFormat="0" applyBorder="0" applyAlignment="0" applyProtection="0"/>
    <xf numFmtId="0" fontId="25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3" borderId="0" applyNumberFormat="0" applyBorder="0" applyAlignment="0" applyProtection="0"/>
    <xf numFmtId="1" fontId="18" fillId="14" borderId="0">
      <alignment/>
      <protection/>
    </xf>
    <xf numFmtId="0" fontId="4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5" fillId="19" borderId="0" applyNumberFormat="0" applyBorder="0" applyAlignment="0" applyProtection="0"/>
    <xf numFmtId="0" fontId="25" fillId="1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" fontId="18" fillId="14" borderId="0">
      <alignment/>
      <protection/>
    </xf>
  </cellStyleXfs>
  <cellXfs count="193">
    <xf numFmtId="0" fontId="0" fillId="0" borderId="0" xfId="0" applyAlignment="1">
      <alignment/>
    </xf>
    <xf numFmtId="0" fontId="0" fillId="14" borderId="0" xfId="70" applyFill="1" applyBorder="1">
      <alignment vertical="center"/>
      <protection/>
    </xf>
    <xf numFmtId="0" fontId="0" fillId="0" borderId="0" xfId="70">
      <alignment vertical="center"/>
      <protection/>
    </xf>
    <xf numFmtId="0" fontId="1" fillId="0" borderId="0" xfId="49" applyNumberFormat="1" applyFont="1" applyFill="1" applyBorder="1">
      <alignment/>
      <protection/>
    </xf>
    <xf numFmtId="0" fontId="2" fillId="14" borderId="0" xfId="49" applyNumberFormat="1" applyFont="1" applyFill="1" applyBorder="1">
      <alignment/>
      <protection/>
    </xf>
    <xf numFmtId="0" fontId="3" fillId="14" borderId="0" xfId="49" applyNumberFormat="1" applyFont="1" applyFill="1" applyBorder="1">
      <alignment/>
      <protection/>
    </xf>
    <xf numFmtId="0" fontId="2" fillId="14" borderId="0" xfId="49" applyNumberFormat="1" applyFont="1" applyFill="1" applyAlignment="1" applyProtection="1">
      <alignment/>
      <protection/>
    </xf>
    <xf numFmtId="0" fontId="4" fillId="14" borderId="0" xfId="70" applyFont="1" applyFill="1" applyBorder="1">
      <alignment vertical="center"/>
      <protection/>
    </xf>
    <xf numFmtId="0" fontId="4" fillId="0" borderId="0" xfId="49" applyNumberFormat="1" applyFont="1" applyFill="1" applyAlignment="1">
      <alignment horizontal="left"/>
      <protection/>
    </xf>
    <xf numFmtId="0" fontId="3" fillId="14" borderId="0" xfId="49" applyNumberFormat="1" applyFont="1" applyFill="1">
      <alignment/>
      <protection/>
    </xf>
    <xf numFmtId="0" fontId="3" fillId="14" borderId="0" xfId="49" applyNumberFormat="1" applyFont="1" applyFill="1" applyAlignment="1">
      <alignment horizontal="left"/>
      <protection/>
    </xf>
    <xf numFmtId="0" fontId="2" fillId="14" borderId="0" xfId="49" applyNumberFormat="1" applyFont="1" applyFill="1" applyAlignment="1" applyProtection="1">
      <alignment horizontal="left"/>
      <protection/>
    </xf>
    <xf numFmtId="0" fontId="0" fillId="14" borderId="0" xfId="70" applyFill="1">
      <alignment vertical="center"/>
      <protection/>
    </xf>
    <xf numFmtId="0" fontId="5" fillId="14" borderId="0" xfId="49" applyNumberFormat="1" applyFont="1" applyFill="1" applyAlignment="1" applyProtection="1">
      <alignment horizontal="centerContinuous" vertical="center"/>
      <protection/>
    </xf>
    <xf numFmtId="0" fontId="6" fillId="14" borderId="0" xfId="49" applyNumberFormat="1" applyFont="1" applyFill="1" applyAlignment="1" applyProtection="1">
      <alignment vertical="center"/>
      <protection/>
    </xf>
    <xf numFmtId="0" fontId="3" fillId="14" borderId="10" xfId="49" applyNumberFormat="1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0" xfId="70" applyFont="1" applyBorder="1" applyAlignment="1">
      <alignment horizontal="center" vertical="center" wrapText="1"/>
      <protection/>
    </xf>
    <xf numFmtId="0" fontId="0" fillId="0" borderId="10" xfId="70" applyFill="1" applyBorder="1" applyAlignment="1">
      <alignment horizontal="center" vertical="center"/>
      <protection/>
    </xf>
    <xf numFmtId="49" fontId="1" fillId="0" borderId="10" xfId="49" applyNumberFormat="1" applyFont="1" applyFill="1" applyBorder="1" applyAlignment="1">
      <alignment vertical="center"/>
      <protection/>
    </xf>
    <xf numFmtId="49" fontId="7" fillId="0" borderId="10" xfId="70" applyNumberFormat="1" applyFont="1" applyFill="1" applyBorder="1" applyAlignment="1" applyProtection="1">
      <alignment vertical="center" wrapText="1"/>
      <protection/>
    </xf>
    <xf numFmtId="49" fontId="7" fillId="0" borderId="10" xfId="70" applyNumberFormat="1" applyFont="1" applyFill="1" applyBorder="1" applyAlignment="1" applyProtection="1">
      <alignment vertical="center"/>
      <protection/>
    </xf>
    <xf numFmtId="49" fontId="7" fillId="0" borderId="10" xfId="70" applyNumberFormat="1" applyFont="1" applyFill="1" applyBorder="1">
      <alignment vertical="center"/>
      <protection/>
    </xf>
    <xf numFmtId="0" fontId="3" fillId="0" borderId="0" xfId="49" applyNumberFormat="1" applyFont="1" applyFill="1">
      <alignment/>
      <protection/>
    </xf>
    <xf numFmtId="0" fontId="2" fillId="0" borderId="0" xfId="49" applyNumberFormat="1" applyFont="1" applyFill="1" applyAlignment="1" applyProtection="1">
      <alignment/>
      <protection/>
    </xf>
    <xf numFmtId="0" fontId="0" fillId="0" borderId="0" xfId="70" applyFill="1">
      <alignment vertical="center"/>
      <protection/>
    </xf>
    <xf numFmtId="0" fontId="0" fillId="0" borderId="0" xfId="70" applyNumberFormat="1" applyFont="1" applyAlignment="1" applyProtection="1">
      <alignment vertical="center"/>
      <protection/>
    </xf>
    <xf numFmtId="1" fontId="3" fillId="14" borderId="0" xfId="49" applyNumberFormat="1" applyFont="1" applyFill="1" applyAlignment="1">
      <alignment horizontal="left" vertical="center" wrapText="1"/>
      <protection/>
    </xf>
    <xf numFmtId="1" fontId="3" fillId="0" borderId="0" xfId="49" applyNumberFormat="1" applyFont="1" applyFill="1" applyAlignment="1">
      <alignment horizontal="left" vertical="center" wrapText="1"/>
      <protection/>
    </xf>
    <xf numFmtId="1" fontId="3" fillId="14" borderId="0" xfId="49" applyNumberFormat="1" applyFont="1" applyFill="1" applyBorder="1" applyAlignment="1">
      <alignment horizontal="left" vertical="center" wrapText="1"/>
      <protection/>
    </xf>
    <xf numFmtId="0" fontId="5" fillId="14" borderId="0" xfId="49" applyNumberFormat="1" applyFont="1" applyFill="1" applyAlignment="1" applyProtection="1">
      <alignment horizontal="center"/>
      <protection/>
    </xf>
    <xf numFmtId="0" fontId="6" fillId="14" borderId="0" xfId="49" applyNumberFormat="1" applyFont="1" applyFill="1" applyAlignment="1" applyProtection="1">
      <alignment horizontal="centerContinuous"/>
      <protection/>
    </xf>
    <xf numFmtId="1" fontId="2" fillId="14" borderId="0" xfId="49" applyNumberFormat="1" applyFont="1" applyFill="1" applyAlignment="1" applyProtection="1">
      <alignment horizontal="left" vertical="center"/>
      <protection/>
    </xf>
    <xf numFmtId="0" fontId="4" fillId="14" borderId="11" xfId="49" applyNumberFormat="1" applyFont="1" applyFill="1" applyBorder="1" applyAlignment="1" applyProtection="1">
      <alignment horizontal="center" vertical="center" wrapText="1"/>
      <protection/>
    </xf>
    <xf numFmtId="0" fontId="4" fillId="14" borderId="0" xfId="49" applyNumberFormat="1" applyFont="1" applyFill="1" applyBorder="1" applyAlignment="1" applyProtection="1">
      <alignment horizontal="center" vertical="center" wrapText="1"/>
      <protection/>
    </xf>
    <xf numFmtId="0" fontId="4" fillId="14" borderId="12" xfId="49" applyNumberFormat="1" applyFont="1" applyFill="1" applyBorder="1" applyAlignment="1" applyProtection="1">
      <alignment horizontal="center" vertical="center" wrapText="1"/>
      <protection/>
    </xf>
    <xf numFmtId="0" fontId="4" fillId="14" borderId="13" xfId="49" applyNumberFormat="1" applyFont="1" applyFill="1" applyBorder="1" applyAlignment="1" applyProtection="1">
      <alignment horizontal="center" vertical="center" wrapText="1"/>
      <protection/>
    </xf>
    <xf numFmtId="0" fontId="4" fillId="14" borderId="10" xfId="49" applyNumberFormat="1" applyFont="1" applyFill="1" applyBorder="1" applyAlignment="1" applyProtection="1">
      <alignment horizontal="center" vertical="center" wrapText="1"/>
      <protection/>
    </xf>
    <xf numFmtId="0" fontId="4" fillId="14" borderId="14" xfId="49" applyNumberFormat="1" applyFont="1" applyFill="1" applyBorder="1" applyAlignment="1" applyProtection="1">
      <alignment horizontal="center" vertical="center" wrapText="1"/>
      <protection/>
    </xf>
    <xf numFmtId="0" fontId="4" fillId="14" borderId="14" xfId="49" applyNumberFormat="1" applyFont="1" applyFill="1" applyBorder="1" applyAlignment="1">
      <alignment horizontal="center" vertical="center" wrapText="1"/>
      <protection/>
    </xf>
    <xf numFmtId="0" fontId="4" fillId="0" borderId="15" xfId="70" applyNumberFormat="1" applyFont="1" applyFill="1" applyBorder="1" applyAlignment="1" applyProtection="1">
      <alignment horizontal="center" vertical="center" wrapText="1"/>
      <protection/>
    </xf>
    <xf numFmtId="0" fontId="4" fillId="0" borderId="12" xfId="70" applyNumberFormat="1" applyFont="1" applyFill="1" applyBorder="1" applyAlignment="1" applyProtection="1">
      <alignment horizontal="center" vertical="center" wrapText="1"/>
      <protection/>
    </xf>
    <xf numFmtId="0" fontId="4" fillId="14" borderId="16" xfId="49" applyNumberFormat="1" applyFont="1" applyFill="1" applyBorder="1" applyAlignment="1" applyProtection="1">
      <alignment horizontal="center" vertical="center" wrapText="1"/>
      <protection/>
    </xf>
    <xf numFmtId="0" fontId="4" fillId="14" borderId="16" xfId="49" applyNumberFormat="1" applyFont="1" applyFill="1" applyBorder="1" applyAlignment="1">
      <alignment horizontal="center" vertical="center" wrapText="1"/>
      <protection/>
    </xf>
    <xf numFmtId="0" fontId="4" fillId="0" borderId="10" xfId="70" applyNumberFormat="1" applyFont="1" applyFill="1" applyBorder="1" applyAlignment="1" applyProtection="1">
      <alignment horizontal="center" vertical="center" wrapText="1"/>
      <protection/>
    </xf>
    <xf numFmtId="0" fontId="4" fillId="0" borderId="14" xfId="70" applyNumberFormat="1" applyFont="1" applyFill="1" applyBorder="1" applyAlignment="1" applyProtection="1">
      <alignment horizontal="center" vertical="center" wrapText="1"/>
      <protection/>
    </xf>
    <xf numFmtId="0" fontId="4" fillId="14" borderId="13" xfId="49" applyNumberFormat="1" applyFont="1" applyBorder="1" applyAlignment="1">
      <alignment horizontal="center" vertical="center"/>
      <protection/>
    </xf>
    <xf numFmtId="0" fontId="4" fillId="14" borderId="17" xfId="49" applyNumberFormat="1" applyFont="1" applyBorder="1" applyAlignment="1">
      <alignment horizontal="center" vertical="center" wrapText="1"/>
      <protection/>
    </xf>
    <xf numFmtId="0" fontId="4" fillId="14" borderId="18" xfId="49" applyNumberFormat="1" applyFont="1" applyBorder="1" applyAlignment="1" applyProtection="1">
      <alignment horizontal="center" vertical="center" wrapText="1"/>
      <protection/>
    </xf>
    <xf numFmtId="49" fontId="4" fillId="0" borderId="11" xfId="70" applyNumberFormat="1" applyFont="1" applyFill="1" applyBorder="1" applyAlignment="1" applyProtection="1">
      <alignment vertical="center" wrapText="1"/>
      <protection/>
    </xf>
    <xf numFmtId="0" fontId="4" fillId="0" borderId="11" xfId="49" applyNumberFormat="1" applyFont="1" applyFill="1" applyBorder="1" applyAlignment="1" applyProtection="1">
      <alignment horizontal="center" vertical="center" wrapText="1"/>
      <protection/>
    </xf>
    <xf numFmtId="0" fontId="4" fillId="0" borderId="19" xfId="49" applyNumberFormat="1" applyFont="1" applyFill="1" applyBorder="1" applyAlignment="1" applyProtection="1">
      <alignment horizontal="center" vertical="center" wrapText="1"/>
      <protection/>
    </xf>
    <xf numFmtId="1" fontId="3" fillId="0" borderId="0" xfId="49" applyNumberFormat="1" applyFont="1" applyFill="1" applyBorder="1" applyAlignment="1">
      <alignment horizontal="left" vertical="center" wrapText="1"/>
      <protection/>
    </xf>
    <xf numFmtId="0" fontId="4" fillId="0" borderId="0" xfId="70" applyFont="1">
      <alignment vertical="center"/>
      <protection/>
    </xf>
    <xf numFmtId="4" fontId="7" fillId="0" borderId="10" xfId="70" applyNumberFormat="1" applyFont="1" applyFill="1" applyBorder="1">
      <alignment vertical="center"/>
      <protection/>
    </xf>
    <xf numFmtId="0" fontId="7" fillId="0" borderId="0" xfId="70" applyFont="1" applyFill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0" fillId="0" borderId="20" xfId="0" applyFont="1" applyBorder="1" applyAlignment="1">
      <alignment vertical="center"/>
    </xf>
    <xf numFmtId="0" fontId="4" fillId="14" borderId="0" xfId="0" applyNumberFormat="1" applyFont="1" applyFill="1" applyAlignment="1">
      <alignment horizontal="right" vertical="center"/>
    </xf>
    <xf numFmtId="0" fontId="10" fillId="0" borderId="0" xfId="0" applyFont="1" applyAlignment="1">
      <alignment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4" fontId="4" fillId="0" borderId="13" xfId="0" applyNumberFormat="1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1" fontId="18" fillId="14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14" borderId="0" xfId="0" applyNumberFormat="1" applyFont="1" applyFill="1" applyBorder="1" applyAlignment="1">
      <alignment/>
    </xf>
    <xf numFmtId="0" fontId="19" fillId="14" borderId="0" xfId="0" applyNumberFormat="1" applyFont="1" applyFill="1" applyBorder="1" applyAlignment="1">
      <alignment/>
    </xf>
    <xf numFmtId="1" fontId="18" fillId="14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14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4" fillId="14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17" fillId="0" borderId="19" xfId="0" applyFont="1" applyFill="1" applyBorder="1" applyAlignment="1">
      <alignment vertical="center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178" fontId="4" fillId="0" borderId="15" xfId="0" applyNumberFormat="1" applyFont="1" applyFill="1" applyBorder="1" applyAlignment="1">
      <alignment horizontal="right" vertical="center" wrapText="1"/>
    </xf>
    <xf numFmtId="0" fontId="3" fillId="14" borderId="0" xfId="0" applyNumberFormat="1" applyFont="1" applyFill="1" applyAlignment="1">
      <alignment/>
    </xf>
    <xf numFmtId="0" fontId="19" fillId="14" borderId="0" xfId="0" applyNumberFormat="1" applyFont="1" applyFill="1" applyAlignment="1">
      <alignment/>
    </xf>
    <xf numFmtId="0" fontId="2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14" borderId="0" xfId="0" applyNumberFormat="1" applyFont="1" applyFill="1" applyAlignment="1" applyProtection="1">
      <alignment horizontal="centerContinuous" vertical="center"/>
      <protection/>
    </xf>
    <xf numFmtId="0" fontId="4" fillId="14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/>
    </xf>
    <xf numFmtId="0" fontId="21" fillId="0" borderId="0" xfId="0" applyFont="1" applyAlignment="1">
      <alignment horizontal="centerContinuous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" fontId="18" fillId="14" borderId="0" xfId="0" applyNumberFormat="1" applyFont="1" applyFill="1" applyAlignment="1">
      <alignment horizontal="right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178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NumberFormat="1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 wrapText="1"/>
    </xf>
    <xf numFmtId="178" fontId="0" fillId="0" borderId="10" xfId="0" applyNumberForma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  <protection/>
    </xf>
    <xf numFmtId="0" fontId="22" fillId="0" borderId="0" xfId="20" applyFont="1" applyAlignment="1">
      <alignment horizontal="center" vertical="top"/>
      <protection/>
    </xf>
    <xf numFmtId="0" fontId="11" fillId="0" borderId="0" xfId="20" applyFont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10" xfId="20" applyFont="1" applyFill="1" applyBorder="1">
      <alignment vertical="center"/>
      <protection/>
    </xf>
    <xf numFmtId="0" fontId="4" fillId="0" borderId="0" xfId="0" applyFont="1" applyFill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2006年预算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货币[0] 2" xfId="36"/>
    <cellStyle name="60% - 强调文字颜色 1" xfId="37"/>
    <cellStyle name="标题 3" xfId="38"/>
    <cellStyle name="好_63F9A15AD7310134E0530A34131F0985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货币 3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标题_63F9A15AD7310134E0530A34131F0985" xfId="67"/>
    <cellStyle name="差_63F9A15AD7310134E0530A34131F0985" xfId="68"/>
    <cellStyle name="常规 2" xfId="69"/>
    <cellStyle name="常规_63F9A15AD7310134E0530A34131F0985" xfId="70"/>
    <cellStyle name="货币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B6" sqref="B6"/>
    </sheetView>
  </sheetViews>
  <sheetFormatPr defaultColWidth="9.33203125" defaultRowHeight="11.25"/>
  <cols>
    <col min="1" max="1" width="15.66015625" style="0" customWidth="1"/>
    <col min="2" max="2" width="101.16015625" style="0" customWidth="1"/>
  </cols>
  <sheetData>
    <row r="1" spans="1:2" ht="14.25">
      <c r="A1" s="187" t="s">
        <v>0</v>
      </c>
      <c r="B1" s="187"/>
    </row>
    <row r="2" spans="1:2" ht="27">
      <c r="A2" s="188" t="s">
        <v>1</v>
      </c>
      <c r="B2" s="188"/>
    </row>
    <row r="3" spans="1:2" ht="14.25">
      <c r="A3" s="189"/>
      <c r="B3" s="189"/>
    </row>
    <row r="4" spans="1:2" ht="24.75" customHeight="1">
      <c r="A4" s="190" t="s">
        <v>2</v>
      </c>
      <c r="B4" s="191" t="s">
        <v>3</v>
      </c>
    </row>
    <row r="5" spans="1:2" ht="24.75" customHeight="1">
      <c r="A5" s="190" t="s">
        <v>4</v>
      </c>
      <c r="B5" s="191" t="s">
        <v>5</v>
      </c>
    </row>
    <row r="6" spans="1:2" ht="24.75" customHeight="1">
      <c r="A6" s="190" t="s">
        <v>6</v>
      </c>
      <c r="B6" s="191" t="s">
        <v>7</v>
      </c>
    </row>
    <row r="7" spans="1:2" ht="24.75" customHeight="1">
      <c r="A7" s="190" t="s">
        <v>8</v>
      </c>
      <c r="B7" s="191" t="s">
        <v>9</v>
      </c>
    </row>
    <row r="8" spans="1:2" ht="24.75" customHeight="1">
      <c r="A8" s="190" t="s">
        <v>10</v>
      </c>
      <c r="B8" s="191" t="s">
        <v>11</v>
      </c>
    </row>
    <row r="9" spans="1:2" ht="24.75" customHeight="1">
      <c r="A9" s="190" t="s">
        <v>12</v>
      </c>
      <c r="B9" s="191" t="s">
        <v>13</v>
      </c>
    </row>
    <row r="10" spans="1:2" ht="24.75" customHeight="1">
      <c r="A10" s="190" t="s">
        <v>14</v>
      </c>
      <c r="B10" s="191" t="s">
        <v>15</v>
      </c>
    </row>
    <row r="11" spans="1:2" ht="24.75" customHeight="1">
      <c r="A11" s="190" t="s">
        <v>16</v>
      </c>
      <c r="B11" s="191" t="s">
        <v>17</v>
      </c>
    </row>
    <row r="12" spans="1:2" ht="24.75" customHeight="1">
      <c r="A12" s="190" t="s">
        <v>18</v>
      </c>
      <c r="B12" s="191" t="s">
        <v>19</v>
      </c>
    </row>
    <row r="13" spans="1:2" ht="24.75" customHeight="1">
      <c r="A13" s="190" t="s">
        <v>20</v>
      </c>
      <c r="B13" s="191" t="s">
        <v>21</v>
      </c>
    </row>
    <row r="14" spans="1:2" ht="14.25">
      <c r="A14" s="192"/>
      <c r="B14" s="192"/>
    </row>
    <row r="15" spans="1:2" ht="14.25">
      <c r="A15" s="192"/>
      <c r="B15" s="192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tabSelected="1" workbookViewId="0" topLeftCell="A1">
      <selection activeCell="B13" sqref="B13"/>
    </sheetView>
  </sheetViews>
  <sheetFormatPr defaultColWidth="9" defaultRowHeight="11.25"/>
  <cols>
    <col min="1" max="1" width="64" style="57" customWidth="1"/>
    <col min="2" max="2" width="48.16015625" style="57" customWidth="1"/>
    <col min="3" max="16384" width="9" style="57" customWidth="1"/>
  </cols>
  <sheetData>
    <row r="1" spans="1:6" ht="22.5" customHeight="1">
      <c r="A1" s="58" t="s">
        <v>207</v>
      </c>
      <c r="B1" s="59"/>
      <c r="C1" s="59"/>
      <c r="D1" s="59"/>
      <c r="E1" s="59"/>
      <c r="F1" s="59"/>
    </row>
    <row r="2" spans="1:6" ht="22.5" customHeight="1">
      <c r="A2" s="60" t="s">
        <v>208</v>
      </c>
      <c r="B2" s="60"/>
      <c r="C2" s="61"/>
      <c r="D2" s="59"/>
      <c r="E2" s="59"/>
      <c r="F2" s="59"/>
    </row>
    <row r="3" spans="1:6" ht="24" customHeight="1">
      <c r="A3" s="62"/>
      <c r="B3" s="63" t="s">
        <v>24</v>
      </c>
      <c r="C3" s="64"/>
      <c r="D3" s="64"/>
      <c r="E3" s="64"/>
      <c r="F3" s="64"/>
    </row>
    <row r="4" spans="1:6" ht="25.5" customHeight="1">
      <c r="A4" s="65" t="s">
        <v>209</v>
      </c>
      <c r="B4" s="66" t="s">
        <v>210</v>
      </c>
      <c r="C4" s="59"/>
      <c r="D4" s="59"/>
      <c r="E4" s="59"/>
      <c r="F4" s="59"/>
    </row>
    <row r="5" spans="1:6" s="56" customFormat="1" ht="29.25" customHeight="1">
      <c r="A5" s="67" t="s">
        <v>73</v>
      </c>
      <c r="B5" s="68">
        <v>479</v>
      </c>
      <c r="C5" s="69"/>
      <c r="D5" s="69"/>
      <c r="E5" s="69"/>
      <c r="F5" s="69"/>
    </row>
    <row r="6" spans="1:6" s="56" customFormat="1" ht="29.25" customHeight="1">
      <c r="A6" s="70" t="s">
        <v>211</v>
      </c>
      <c r="B6" s="71">
        <v>0</v>
      </c>
      <c r="C6" s="69"/>
      <c r="D6" s="69"/>
      <c r="E6" s="69"/>
      <c r="F6" s="72"/>
    </row>
    <row r="7" spans="1:6" s="56" customFormat="1" ht="29.25" customHeight="1">
      <c r="A7" s="70" t="s">
        <v>212</v>
      </c>
      <c r="B7" s="73">
        <v>7</v>
      </c>
      <c r="C7" s="69"/>
      <c r="D7" s="69"/>
      <c r="E7" s="69"/>
      <c r="F7" s="69"/>
    </row>
    <row r="8" spans="1:6" s="56" customFormat="1" ht="29.25" customHeight="1">
      <c r="A8" s="74" t="s">
        <v>213</v>
      </c>
      <c r="B8" s="68">
        <v>472</v>
      </c>
      <c r="C8" s="69"/>
      <c r="D8" s="69"/>
      <c r="E8" s="69"/>
      <c r="F8" s="69"/>
    </row>
    <row r="9" spans="1:6" s="56" customFormat="1" ht="29.25" customHeight="1">
      <c r="A9" s="75" t="s">
        <v>214</v>
      </c>
      <c r="B9" s="68"/>
      <c r="C9" s="69"/>
      <c r="D9" s="69"/>
      <c r="E9" s="69"/>
      <c r="F9" s="69"/>
    </row>
    <row r="10" spans="1:6" s="56" customFormat="1" ht="29.25" customHeight="1">
      <c r="A10" s="76" t="s">
        <v>215</v>
      </c>
      <c r="B10" s="77">
        <v>472</v>
      </c>
      <c r="C10" s="69"/>
      <c r="D10" s="69"/>
      <c r="E10" s="69"/>
      <c r="F10" s="69"/>
    </row>
    <row r="13" ht="15.75">
      <c r="B13" s="57" t="s">
        <v>216</v>
      </c>
    </row>
  </sheetData>
  <sheetProtection formatCells="0" formatColumns="0" formatRows="0"/>
  <mergeCells count="1">
    <mergeCell ref="A2:B2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F27" sqref="F27"/>
    </sheetView>
  </sheetViews>
  <sheetFormatPr defaultColWidth="10.66015625" defaultRowHeight="11.25"/>
  <cols>
    <col min="1" max="1" width="21.5" style="5" customWidth="1"/>
    <col min="2" max="2" width="32.83203125" style="5" customWidth="1"/>
    <col min="3" max="3" width="29.83203125" style="5" customWidth="1"/>
    <col min="4" max="4" width="21.83203125" style="5" customWidth="1"/>
    <col min="5" max="5" width="20.83203125" style="5" customWidth="1"/>
    <col min="6" max="6" width="28.16015625" style="6" customWidth="1"/>
    <col min="7" max="8" width="23.5" style="2" customWidth="1"/>
    <col min="9" max="9" width="17.16015625" style="2" customWidth="1"/>
    <col min="10" max="10" width="10.66015625" style="2" customWidth="1"/>
    <col min="11" max="11" width="9.16015625" style="2" customWidth="1"/>
    <col min="12" max="12" width="8.5" style="2" customWidth="1"/>
    <col min="13" max="44" width="10.66015625" style="2" customWidth="1"/>
    <col min="45" max="16384" width="10.66015625" style="5" customWidth="1"/>
  </cols>
  <sheetData>
    <row r="1" spans="1:44" s="1" customFormat="1" ht="22.5" customHeight="1">
      <c r="A1" s="7" t="s">
        <v>217</v>
      </c>
      <c r="B1" s="8"/>
      <c r="C1" s="8"/>
      <c r="D1" s="9"/>
      <c r="E1" s="10"/>
      <c r="F1" s="11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9" ht="24.75" customHeight="1">
      <c r="B2" s="13" t="s">
        <v>218</v>
      </c>
      <c r="C2" s="13"/>
      <c r="D2" s="13"/>
      <c r="E2" s="13"/>
      <c r="F2" s="13"/>
      <c r="G2" s="13"/>
      <c r="H2" s="13"/>
      <c r="I2" s="13"/>
    </row>
    <row r="3" spans="2:212" ht="23.25" customHeight="1">
      <c r="B3" s="12"/>
      <c r="C3" s="12"/>
      <c r="D3" s="14"/>
      <c r="E3" s="14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</row>
    <row r="4" s="2" customFormat="1" ht="22.5" customHeight="1">
      <c r="I4" s="53" t="s">
        <v>119</v>
      </c>
    </row>
    <row r="5" spans="1:252" ht="24.75" customHeight="1">
      <c r="A5" s="15" t="s">
        <v>65</v>
      </c>
      <c r="B5" s="16" t="s">
        <v>66</v>
      </c>
      <c r="C5" s="16" t="s">
        <v>219</v>
      </c>
      <c r="D5" s="17" t="s">
        <v>220</v>
      </c>
      <c r="E5" s="17" t="s">
        <v>221</v>
      </c>
      <c r="F5" s="17" t="s">
        <v>222</v>
      </c>
      <c r="G5" s="17" t="s">
        <v>223</v>
      </c>
      <c r="H5" s="17" t="s">
        <v>224</v>
      </c>
      <c r="I5" s="17" t="s">
        <v>135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15.75" customHeight="1">
      <c r="A6" s="15" t="s">
        <v>72</v>
      </c>
      <c r="B6" s="18" t="s">
        <v>72</v>
      </c>
      <c r="C6" s="18" t="s">
        <v>72</v>
      </c>
      <c r="D6" s="18" t="s">
        <v>72</v>
      </c>
      <c r="E6" s="18" t="s">
        <v>72</v>
      </c>
      <c r="F6" s="18" t="s">
        <v>72</v>
      </c>
      <c r="G6" s="18" t="s">
        <v>72</v>
      </c>
      <c r="H6" s="18" t="s">
        <v>72</v>
      </c>
      <c r="I6" s="18" t="s">
        <v>72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3" customFormat="1" ht="20.25" customHeight="1">
      <c r="A7" s="19"/>
      <c r="B7" s="20"/>
      <c r="C7" s="20"/>
      <c r="D7" s="21"/>
      <c r="E7" s="21"/>
      <c r="F7" s="21"/>
      <c r="G7" s="22"/>
      <c r="H7" s="22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</row>
    <row r="8" spans="2:252" ht="19.5" customHeight="1">
      <c r="B8" s="23"/>
      <c r="C8" s="23"/>
      <c r="D8" s="23"/>
      <c r="E8" s="23"/>
      <c r="F8" s="24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2:252" ht="19.5" customHeight="1">
      <c r="B9" s="25"/>
      <c r="C9" s="25"/>
      <c r="D9" s="25"/>
      <c r="E9" s="25"/>
      <c r="F9" s="26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2:6" ht="24" customHeight="1">
      <c r="B10" s="25"/>
      <c r="C10" s="25"/>
      <c r="D10" s="25"/>
      <c r="F10" s="26"/>
    </row>
    <row r="11" spans="2:6" ht="19.5" customHeight="1">
      <c r="B11" s="25"/>
      <c r="C11" s="25"/>
      <c r="D11" s="25"/>
      <c r="F11" s="26"/>
    </row>
    <row r="12" spans="2:6" ht="19.5" customHeight="1">
      <c r="B12" s="2"/>
      <c r="C12" s="2"/>
      <c r="D12" s="25"/>
      <c r="E12" s="2"/>
      <c r="F12" s="26"/>
    </row>
    <row r="13" spans="2:4" ht="19.5" customHeight="1">
      <c r="B13" s="27"/>
      <c r="C13" s="27"/>
      <c r="D13" s="28"/>
    </row>
    <row r="14" spans="2:4" ht="19.5" customHeight="1">
      <c r="B14" s="29"/>
      <c r="C14" s="29"/>
      <c r="D14" s="29"/>
    </row>
    <row r="15" spans="2:6" ht="409.5" customHeight="1" hidden="1">
      <c r="B15" s="11"/>
      <c r="C15" s="11"/>
      <c r="D15" s="11"/>
      <c r="E15" s="11"/>
      <c r="F15" s="11"/>
    </row>
    <row r="16" spans="2:6" ht="409.5" customHeight="1" hidden="1">
      <c r="B16" s="30"/>
      <c r="C16" s="30"/>
      <c r="D16" s="30"/>
      <c r="E16" s="30"/>
      <c r="F16" s="30"/>
    </row>
    <row r="17" spans="1:252" ht="409.5" customHeight="1" hidden="1">
      <c r="A17"/>
      <c r="B17" s="31"/>
      <c r="C17" s="31"/>
      <c r="D17" s="31"/>
      <c r="E17" s="31"/>
      <c r="F17" s="31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409.5" customHeight="1" hidden="1">
      <c r="A18"/>
      <c r="B18" s="32" t="s">
        <v>225</v>
      </c>
      <c r="C18" s="32"/>
      <c r="D18" s="32"/>
      <c r="E18" s="32"/>
      <c r="F18" s="32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4" customFormat="1" ht="409.5" customHeight="1" hidden="1">
      <c r="A19"/>
      <c r="B19" s="33" t="s">
        <v>226</v>
      </c>
      <c r="C19" s="34"/>
      <c r="D19" s="35" t="s">
        <v>227</v>
      </c>
      <c r="E19" s="36"/>
      <c r="F19" s="3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4" customFormat="1" ht="409.5" customHeight="1" hidden="1">
      <c r="A20"/>
      <c r="B20" s="37"/>
      <c r="C20" s="38"/>
      <c r="D20" s="39" t="s">
        <v>73</v>
      </c>
      <c r="E20" s="40" t="s">
        <v>228</v>
      </c>
      <c r="F20" s="41" t="s">
        <v>229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4" customFormat="1" ht="409.5" customHeight="1" hidden="1">
      <c r="A21"/>
      <c r="B21" s="37"/>
      <c r="C21" s="42"/>
      <c r="D21" s="43"/>
      <c r="E21" s="44"/>
      <c r="F21" s="4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409.5" customHeight="1" hidden="1">
      <c r="A22"/>
      <c r="B22" s="46" t="s">
        <v>230</v>
      </c>
      <c r="C22" s="46"/>
      <c r="D22" s="47" t="s">
        <v>231</v>
      </c>
      <c r="E22" s="47" t="s">
        <v>232</v>
      </c>
      <c r="F22" s="48" t="s">
        <v>233</v>
      </c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409.5" customHeight="1" hidden="1">
      <c r="A23"/>
      <c r="B23" s="49"/>
      <c r="C23" s="49"/>
      <c r="D23" s="50"/>
      <c r="E23" s="50"/>
      <c r="F23" s="51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409.5" customHeight="1" hidden="1">
      <c r="A24"/>
      <c r="B24" s="49"/>
      <c r="C24" s="49"/>
      <c r="D24" s="50"/>
      <c r="E24" s="50"/>
      <c r="F24" s="51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9.5" customHeight="1">
      <c r="A25"/>
      <c r="B25" s="29"/>
      <c r="C25" s="29"/>
      <c r="D25" s="52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9.5" customHeight="1">
      <c r="A26"/>
      <c r="B26" s="29"/>
      <c r="C26" s="29"/>
      <c r="D26" s="29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8.25" customHeight="1">
      <c r="A27"/>
      <c r="F27" s="24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9.5" customHeight="1">
      <c r="A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7.75" customHeight="1">
      <c r="A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3">
    <mergeCell ref="B19:B21"/>
    <mergeCell ref="D20:D21"/>
    <mergeCell ref="E20:E21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35.83203125" style="0" customWidth="1"/>
    <col min="2" max="2" width="17.5" style="0" customWidth="1"/>
    <col min="3" max="3" width="40.5" style="0" customWidth="1"/>
    <col min="4" max="5" width="16" style="0" customWidth="1"/>
    <col min="6" max="7" width="16" style="170" customWidth="1"/>
    <col min="8" max="10" width="16" style="0" customWidth="1"/>
    <col min="11" max="245" width="8" style="0" customWidth="1"/>
  </cols>
  <sheetData>
    <row r="1" spans="1:245" ht="21" customHeight="1">
      <c r="A1" s="122" t="s">
        <v>22</v>
      </c>
      <c r="B1" s="141"/>
      <c r="C1" s="141"/>
      <c r="D1" s="142"/>
      <c r="E1" s="142"/>
      <c r="F1"/>
      <c r="G1"/>
      <c r="H1" s="110"/>
      <c r="I1" s="110"/>
      <c r="J1" s="110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</row>
    <row r="2" spans="1:245" ht="22.5" customHeight="1">
      <c r="A2" s="171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</row>
    <row r="3" spans="1:245" ht="20.25" customHeight="1">
      <c r="A3" s="69"/>
      <c r="B3" s="146"/>
      <c r="C3" s="146"/>
      <c r="D3" s="146"/>
      <c r="E3" s="172"/>
      <c r="F3"/>
      <c r="G3"/>
      <c r="H3" s="110"/>
      <c r="I3" s="110"/>
      <c r="J3" s="63" t="s">
        <v>24</v>
      </c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</row>
    <row r="4" spans="1:245" ht="20.25" customHeight="1">
      <c r="A4" s="152" t="s">
        <v>25</v>
      </c>
      <c r="B4" s="152" t="s">
        <v>26</v>
      </c>
      <c r="C4" s="173" t="s">
        <v>27</v>
      </c>
      <c r="D4" s="152" t="s">
        <v>28</v>
      </c>
      <c r="E4" s="174" t="s">
        <v>29</v>
      </c>
      <c r="F4" s="174"/>
      <c r="G4" s="174"/>
      <c r="H4" s="174"/>
      <c r="I4" s="174"/>
      <c r="J4" s="174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</row>
    <row r="5" spans="1:245" ht="20.25" customHeight="1">
      <c r="A5" s="152"/>
      <c r="B5" s="152"/>
      <c r="C5" s="173"/>
      <c r="D5" s="152"/>
      <c r="E5" s="152" t="s">
        <v>30</v>
      </c>
      <c r="F5" s="152" t="s">
        <v>31</v>
      </c>
      <c r="G5" s="152" t="s">
        <v>32</v>
      </c>
      <c r="H5" s="152" t="s">
        <v>33</v>
      </c>
      <c r="I5" s="152" t="s">
        <v>34</v>
      </c>
      <c r="J5" s="152" t="s">
        <v>35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</row>
    <row r="6" spans="1:245" ht="19.5" customHeight="1">
      <c r="A6" s="152"/>
      <c r="B6" s="152"/>
      <c r="C6" s="173"/>
      <c r="D6" s="152"/>
      <c r="E6" s="152"/>
      <c r="F6" s="152"/>
      <c r="G6" s="152"/>
      <c r="H6" s="152"/>
      <c r="I6" s="152"/>
      <c r="J6" s="152"/>
      <c r="K6" s="78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</row>
    <row r="7" spans="1:245" ht="21" customHeight="1">
      <c r="A7" s="175" t="s">
        <v>36</v>
      </c>
      <c r="B7" s="176">
        <v>1</v>
      </c>
      <c r="C7" s="175" t="s">
        <v>36</v>
      </c>
      <c r="D7" s="176"/>
      <c r="E7" s="176"/>
      <c r="F7" s="177"/>
      <c r="G7" s="177"/>
      <c r="H7" s="178"/>
      <c r="I7" s="178"/>
      <c r="J7" s="178"/>
      <c r="K7" s="78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</row>
    <row r="8" spans="1:245" s="78" customFormat="1" ht="21" customHeight="1">
      <c r="A8" s="179" t="s">
        <v>37</v>
      </c>
      <c r="B8" s="180">
        <v>9863.4</v>
      </c>
      <c r="C8" s="179" t="s">
        <v>38</v>
      </c>
      <c r="D8" s="180">
        <v>9122.4</v>
      </c>
      <c r="E8" s="180">
        <v>9122.4</v>
      </c>
      <c r="F8" s="180">
        <v>0</v>
      </c>
      <c r="G8" s="180">
        <v>0</v>
      </c>
      <c r="H8" s="180">
        <v>0</v>
      </c>
      <c r="I8" s="180">
        <v>0</v>
      </c>
      <c r="J8" s="180">
        <f aca="true" t="shared" si="0" ref="J8:J13">D8-E8-F8-G8-H8-I8</f>
        <v>0</v>
      </c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</row>
    <row r="9" spans="1:245" s="78" customFormat="1" ht="21" customHeight="1">
      <c r="A9" s="179" t="s">
        <v>39</v>
      </c>
      <c r="B9" s="180">
        <v>0</v>
      </c>
      <c r="C9" s="179" t="s">
        <v>40</v>
      </c>
      <c r="D9" s="180">
        <v>6880.05</v>
      </c>
      <c r="E9" s="180">
        <v>6880.05</v>
      </c>
      <c r="F9" s="180">
        <v>0</v>
      </c>
      <c r="G9" s="180">
        <v>0</v>
      </c>
      <c r="H9" s="180">
        <v>0</v>
      </c>
      <c r="I9" s="180">
        <v>0</v>
      </c>
      <c r="J9" s="180">
        <f t="shared" si="0"/>
        <v>0</v>
      </c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</row>
    <row r="10" spans="1:245" s="78" customFormat="1" ht="21" customHeight="1">
      <c r="A10" s="179" t="s">
        <v>41</v>
      </c>
      <c r="B10" s="180">
        <v>0</v>
      </c>
      <c r="C10" s="179" t="s">
        <v>42</v>
      </c>
      <c r="D10" s="180">
        <v>446.4</v>
      </c>
      <c r="E10" s="180">
        <v>446.4</v>
      </c>
      <c r="F10" s="180">
        <v>0</v>
      </c>
      <c r="G10" s="180">
        <v>0</v>
      </c>
      <c r="H10" s="180">
        <v>0</v>
      </c>
      <c r="I10" s="180">
        <v>0</v>
      </c>
      <c r="J10" s="180">
        <f t="shared" si="0"/>
        <v>0</v>
      </c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</row>
    <row r="11" spans="1:245" s="78" customFormat="1" ht="21" customHeight="1">
      <c r="A11" s="179" t="s">
        <v>33</v>
      </c>
      <c r="B11" s="180">
        <v>0</v>
      </c>
      <c r="C11" s="179" t="s">
        <v>43</v>
      </c>
      <c r="D11" s="180">
        <v>1795.95</v>
      </c>
      <c r="E11" s="180">
        <v>1795.95</v>
      </c>
      <c r="F11" s="180">
        <v>0</v>
      </c>
      <c r="G11" s="180">
        <v>0</v>
      </c>
      <c r="H11" s="180">
        <v>0</v>
      </c>
      <c r="I11" s="180">
        <v>0</v>
      </c>
      <c r="J11" s="180">
        <f t="shared" si="0"/>
        <v>0</v>
      </c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</row>
    <row r="12" spans="1:245" s="78" customFormat="1" ht="21" customHeight="1">
      <c r="A12" s="179" t="s">
        <v>44</v>
      </c>
      <c r="B12" s="180">
        <v>0</v>
      </c>
      <c r="C12" s="179" t="s">
        <v>45</v>
      </c>
      <c r="D12" s="180">
        <v>1172</v>
      </c>
      <c r="E12" s="180">
        <v>741</v>
      </c>
      <c r="F12" s="180">
        <v>0</v>
      </c>
      <c r="G12" s="180">
        <v>0</v>
      </c>
      <c r="H12" s="180">
        <v>0</v>
      </c>
      <c r="I12" s="180">
        <v>57</v>
      </c>
      <c r="J12" s="180">
        <f t="shared" si="0"/>
        <v>374</v>
      </c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</row>
    <row r="13" spans="1:245" s="78" customFormat="1" ht="21" customHeight="1">
      <c r="A13" s="179" t="s">
        <v>46</v>
      </c>
      <c r="B13" s="180">
        <v>0</v>
      </c>
      <c r="C13" s="179" t="s">
        <v>47</v>
      </c>
      <c r="D13" s="180">
        <v>811</v>
      </c>
      <c r="E13" s="180">
        <v>416</v>
      </c>
      <c r="F13" s="180">
        <v>0</v>
      </c>
      <c r="G13" s="180">
        <v>0</v>
      </c>
      <c r="H13" s="180">
        <v>0</v>
      </c>
      <c r="I13" s="180">
        <v>55</v>
      </c>
      <c r="J13" s="180">
        <f t="shared" si="0"/>
        <v>340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</row>
    <row r="14" spans="1:245" s="78" customFormat="1" ht="21" customHeight="1">
      <c r="A14" s="179" t="s">
        <v>48</v>
      </c>
      <c r="B14" s="180">
        <v>0</v>
      </c>
      <c r="C14" s="179" t="s">
        <v>49</v>
      </c>
      <c r="D14" s="180">
        <v>361</v>
      </c>
      <c r="E14" s="180">
        <v>325</v>
      </c>
      <c r="F14" s="180">
        <v>0</v>
      </c>
      <c r="G14" s="180">
        <v>0</v>
      </c>
      <c r="H14" s="180">
        <v>0</v>
      </c>
      <c r="I14" s="180">
        <v>2</v>
      </c>
      <c r="J14" s="180">
        <f aca="true" t="shared" si="1" ref="J14:J20">D14-E14-F14-G14-H14-I14</f>
        <v>34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</row>
    <row r="15" spans="1:245" s="78" customFormat="1" ht="21" customHeight="1">
      <c r="A15" s="179" t="s">
        <v>50</v>
      </c>
      <c r="B15" s="180">
        <v>374</v>
      </c>
      <c r="C15" s="179" t="s">
        <v>51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f t="shared" si="1"/>
        <v>0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</row>
    <row r="16" spans="1:245" s="78" customFormat="1" ht="21" customHeight="1">
      <c r="A16" s="179"/>
      <c r="B16" s="180"/>
      <c r="C16" s="179" t="s">
        <v>52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f t="shared" si="1"/>
        <v>0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</row>
    <row r="17" spans="1:245" s="78" customFormat="1" ht="21" customHeight="1">
      <c r="A17" s="179"/>
      <c r="B17" s="180"/>
      <c r="C17" s="179" t="s">
        <v>53</v>
      </c>
      <c r="D17" s="180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f t="shared" si="1"/>
        <v>0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</row>
    <row r="18" spans="1:245" s="78" customFormat="1" ht="21" customHeight="1">
      <c r="A18" s="181"/>
      <c r="B18" s="180"/>
      <c r="C18" s="179" t="s">
        <v>54</v>
      </c>
      <c r="D18" s="180">
        <v>0</v>
      </c>
      <c r="E18" s="180">
        <v>0</v>
      </c>
      <c r="F18" s="180">
        <v>0</v>
      </c>
      <c r="G18" s="180">
        <v>0</v>
      </c>
      <c r="H18" s="180">
        <v>0</v>
      </c>
      <c r="I18" s="180">
        <v>0</v>
      </c>
      <c r="J18" s="180">
        <f t="shared" si="1"/>
        <v>0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</row>
    <row r="19" spans="1:245" s="78" customFormat="1" ht="21" customHeight="1">
      <c r="A19" s="182"/>
      <c r="B19" s="180"/>
      <c r="C19" s="179" t="s">
        <v>55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f t="shared" si="1"/>
        <v>0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</row>
    <row r="20" spans="1:245" s="78" customFormat="1" ht="21" customHeight="1">
      <c r="A20" s="183" t="s">
        <v>56</v>
      </c>
      <c r="B20" s="180">
        <v>10237.4</v>
      </c>
      <c r="C20" s="175" t="s">
        <v>57</v>
      </c>
      <c r="D20" s="180">
        <v>10294.4</v>
      </c>
      <c r="E20" s="180">
        <v>9863.4</v>
      </c>
      <c r="F20" s="180">
        <v>0</v>
      </c>
      <c r="G20" s="180">
        <v>0</v>
      </c>
      <c r="H20" s="180">
        <v>0</v>
      </c>
      <c r="I20" s="180">
        <v>57</v>
      </c>
      <c r="J20" s="180">
        <f t="shared" si="1"/>
        <v>374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</row>
    <row r="21" spans="1:245" s="78" customFormat="1" ht="21" customHeight="1">
      <c r="A21" s="181" t="s">
        <v>58</v>
      </c>
      <c r="B21" s="180">
        <v>57</v>
      </c>
      <c r="C21" s="179" t="s">
        <v>59</v>
      </c>
      <c r="D21" s="180"/>
      <c r="E21" s="180"/>
      <c r="F21" s="184"/>
      <c r="G21" s="184"/>
      <c r="H21" s="180"/>
      <c r="I21" s="180"/>
      <c r="J21" s="180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</row>
    <row r="22" spans="1:245" s="78" customFormat="1" ht="21" customHeight="1">
      <c r="A22" s="182" t="s">
        <v>60</v>
      </c>
      <c r="B22" s="180">
        <v>0</v>
      </c>
      <c r="C22" s="179"/>
      <c r="D22" s="180"/>
      <c r="E22" s="180"/>
      <c r="F22" s="185"/>
      <c r="G22" s="185"/>
      <c r="H22" s="180"/>
      <c r="I22" s="180"/>
      <c r="J22" s="180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</row>
    <row r="23" spans="1:10" s="78" customFormat="1" ht="21" customHeight="1">
      <c r="A23" s="175" t="s">
        <v>61</v>
      </c>
      <c r="B23" s="180">
        <v>10294.4</v>
      </c>
      <c r="C23" s="186" t="s">
        <v>62</v>
      </c>
      <c r="D23" s="180">
        <v>10294.4</v>
      </c>
      <c r="E23" s="180">
        <v>9863.4</v>
      </c>
      <c r="F23" s="180">
        <v>0</v>
      </c>
      <c r="G23" s="180">
        <v>0</v>
      </c>
      <c r="H23" s="180">
        <v>0</v>
      </c>
      <c r="I23" s="180">
        <v>57</v>
      </c>
      <c r="J23" s="180">
        <f>D23-E23-F23-G23-H23-I23</f>
        <v>374</v>
      </c>
    </row>
    <row r="24" spans="6:7" ht="15.75" customHeight="1">
      <c r="F24"/>
      <c r="G24"/>
    </row>
    <row r="25" spans="6:7" ht="12.75" customHeight="1">
      <c r="F25"/>
      <c r="G25"/>
    </row>
    <row r="26" spans="6:7" ht="12.75" customHeight="1">
      <c r="F26"/>
      <c r="G26"/>
    </row>
    <row r="27" spans="6:7" ht="12.75" customHeight="1">
      <c r="F27"/>
      <c r="G27"/>
    </row>
    <row r="28" spans="6:7" ht="12.75" customHeight="1">
      <c r="F28"/>
      <c r="G28"/>
    </row>
    <row r="29" spans="6:7" ht="12.75" customHeight="1">
      <c r="F29"/>
      <c r="G29"/>
    </row>
    <row r="30" spans="6:7" ht="12.75" customHeight="1">
      <c r="F30"/>
      <c r="G30"/>
    </row>
    <row r="31" spans="6:7" ht="12.75" customHeight="1">
      <c r="F31"/>
      <c r="G31"/>
    </row>
    <row r="32" spans="6:7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06944444444445" right="0.5506944444444445" top="0.5902777777777778" bottom="0.5506944444444445" header="0.5118055555555555" footer="0.4722222222222222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7.16015625" style="57" customWidth="1"/>
    <col min="2" max="2" width="22.5" style="57" customWidth="1"/>
    <col min="3" max="3" width="18.5" style="57" customWidth="1"/>
    <col min="4" max="4" width="22.33203125" style="57" customWidth="1"/>
    <col min="5" max="11" width="17.66015625" style="57" customWidth="1"/>
    <col min="12" max="12" width="17.66015625" style="0" customWidth="1"/>
    <col min="13" max="248" width="8" style="57" customWidth="1"/>
    <col min="249" max="16384" width="6.83203125" style="57" customWidth="1"/>
  </cols>
  <sheetData>
    <row r="1" spans="1:248" ht="21" customHeight="1">
      <c r="A1" s="59" t="s">
        <v>63</v>
      </c>
      <c r="C1" s="122"/>
      <c r="D1" s="122"/>
      <c r="E1" s="141"/>
      <c r="F1" s="141"/>
      <c r="G1" s="142"/>
      <c r="H1" s="142"/>
      <c r="I1" s="142"/>
      <c r="J1" s="110"/>
      <c r="K1" s="110"/>
      <c r="M1" s="110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</row>
    <row r="2" spans="1:248" ht="22.5" customHeight="1">
      <c r="A2" s="161" t="s">
        <v>64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M2" s="110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</row>
    <row r="3" spans="3:248" ht="20.25" customHeight="1">
      <c r="C3" s="56"/>
      <c r="E3" s="146"/>
      <c r="F3" s="146"/>
      <c r="G3" s="146"/>
      <c r="H3" s="146"/>
      <c r="I3" s="146"/>
      <c r="J3" s="110"/>
      <c r="K3" s="167" t="s">
        <v>24</v>
      </c>
      <c r="M3" s="110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</row>
    <row r="4" spans="1:248" ht="21.75" customHeight="1">
      <c r="A4" s="80" t="s">
        <v>65</v>
      </c>
      <c r="B4" s="80" t="s">
        <v>66</v>
      </c>
      <c r="C4" s="147" t="s">
        <v>67</v>
      </c>
      <c r="D4" s="147" t="s">
        <v>68</v>
      </c>
      <c r="E4" s="147" t="s">
        <v>69</v>
      </c>
      <c r="F4" s="162" t="s">
        <v>70</v>
      </c>
      <c r="G4" s="162"/>
      <c r="H4" s="162"/>
      <c r="I4" s="162"/>
      <c r="J4" s="162"/>
      <c r="K4" s="162"/>
      <c r="M4" s="110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</row>
    <row r="5" spans="1:248" ht="21.75" customHeight="1">
      <c r="A5" s="163"/>
      <c r="B5" s="163"/>
      <c r="C5" s="151"/>
      <c r="D5" s="151"/>
      <c r="E5" s="147"/>
      <c r="F5" s="152" t="s">
        <v>30</v>
      </c>
      <c r="G5" s="147" t="s">
        <v>31</v>
      </c>
      <c r="H5" s="151" t="s">
        <v>32</v>
      </c>
      <c r="I5" s="147" t="s">
        <v>33</v>
      </c>
      <c r="J5" s="168" t="s">
        <v>34</v>
      </c>
      <c r="K5" s="168" t="s">
        <v>71</v>
      </c>
      <c r="M5" s="110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</row>
    <row r="6" spans="1:248" ht="21.75" customHeight="1">
      <c r="A6" s="163"/>
      <c r="B6" s="163"/>
      <c r="C6" s="151"/>
      <c r="D6" s="151"/>
      <c r="E6" s="147"/>
      <c r="F6" s="152"/>
      <c r="G6" s="147"/>
      <c r="H6" s="151"/>
      <c r="I6" s="147"/>
      <c r="J6" s="168"/>
      <c r="K6" s="168"/>
      <c r="M6" s="110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</row>
    <row r="7" spans="1:248" ht="21.75" customHeight="1">
      <c r="A7" s="163" t="s">
        <v>72</v>
      </c>
      <c r="B7" s="163" t="s">
        <v>72</v>
      </c>
      <c r="C7" s="138" t="s">
        <v>72</v>
      </c>
      <c r="D7" s="80" t="s">
        <v>72</v>
      </c>
      <c r="E7" s="80" t="s">
        <v>72</v>
      </c>
      <c r="F7" s="80" t="s">
        <v>72</v>
      </c>
      <c r="G7" s="80" t="s">
        <v>72</v>
      </c>
      <c r="H7" s="80" t="s">
        <v>72</v>
      </c>
      <c r="I7" s="80" t="s">
        <v>72</v>
      </c>
      <c r="J7" s="80" t="s">
        <v>72</v>
      </c>
      <c r="K7" s="80" t="s">
        <v>72</v>
      </c>
      <c r="M7" s="110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</row>
    <row r="8" spans="1:12" s="160" customFormat="1" ht="21.75" customHeight="1">
      <c r="A8" s="164"/>
      <c r="B8" s="164" t="s">
        <v>73</v>
      </c>
      <c r="C8" s="165"/>
      <c r="D8" s="157"/>
      <c r="E8" s="166">
        <f aca="true" t="shared" si="0" ref="E8:K8">E9</f>
        <v>10294.4</v>
      </c>
      <c r="F8" s="166">
        <f t="shared" si="0"/>
        <v>9863.4</v>
      </c>
      <c r="G8" s="166">
        <f t="shared" si="0"/>
        <v>0</v>
      </c>
      <c r="H8" s="166">
        <f t="shared" si="0"/>
        <v>0</v>
      </c>
      <c r="I8" s="166">
        <f t="shared" si="0"/>
        <v>0</v>
      </c>
      <c r="J8" s="101">
        <f t="shared" si="0"/>
        <v>57</v>
      </c>
      <c r="K8" s="169">
        <f t="shared" si="0"/>
        <v>374</v>
      </c>
      <c r="L8" s="78"/>
    </row>
    <row r="9" spans="1:11" ht="21.75" customHeight="1">
      <c r="A9" s="164" t="s">
        <v>74</v>
      </c>
      <c r="B9" s="164" t="s">
        <v>75</v>
      </c>
      <c r="C9" s="165"/>
      <c r="D9" s="157"/>
      <c r="E9" s="166">
        <f aca="true" t="shared" si="1" ref="E9:K9">SUM(E10:E14)</f>
        <v>10294.4</v>
      </c>
      <c r="F9" s="166">
        <f t="shared" si="1"/>
        <v>9863.4</v>
      </c>
      <c r="G9" s="166">
        <f t="shared" si="1"/>
        <v>0</v>
      </c>
      <c r="H9" s="166">
        <f t="shared" si="1"/>
        <v>0</v>
      </c>
      <c r="I9" s="166">
        <f t="shared" si="1"/>
        <v>0</v>
      </c>
      <c r="J9" s="101">
        <f t="shared" si="1"/>
        <v>57</v>
      </c>
      <c r="K9" s="169">
        <f t="shared" si="1"/>
        <v>374</v>
      </c>
    </row>
    <row r="10" spans="1:11" ht="21.75" customHeight="1">
      <c r="A10" s="164" t="s">
        <v>76</v>
      </c>
      <c r="B10" s="164" t="s">
        <v>77</v>
      </c>
      <c r="C10" s="165">
        <v>2101101</v>
      </c>
      <c r="D10" s="157" t="s">
        <v>78</v>
      </c>
      <c r="E10" s="166">
        <v>487.95</v>
      </c>
      <c r="F10" s="166">
        <v>487.95</v>
      </c>
      <c r="G10" s="166">
        <v>0</v>
      </c>
      <c r="H10" s="166">
        <v>0</v>
      </c>
      <c r="I10" s="166">
        <v>0</v>
      </c>
      <c r="J10" s="101">
        <v>0</v>
      </c>
      <c r="K10" s="169">
        <v>0</v>
      </c>
    </row>
    <row r="11" spans="1:11" ht="21.75" customHeight="1">
      <c r="A11" s="164" t="s">
        <v>76</v>
      </c>
      <c r="B11" s="164" t="s">
        <v>77</v>
      </c>
      <c r="C11" s="165">
        <v>2080505</v>
      </c>
      <c r="D11" s="157" t="s">
        <v>79</v>
      </c>
      <c r="E11" s="166">
        <v>791.7</v>
      </c>
      <c r="F11" s="166">
        <v>791.7</v>
      </c>
      <c r="G11" s="166">
        <v>0</v>
      </c>
      <c r="H11" s="166">
        <v>0</v>
      </c>
      <c r="I11" s="166">
        <v>0</v>
      </c>
      <c r="J11" s="101">
        <v>0</v>
      </c>
      <c r="K11" s="169">
        <v>0</v>
      </c>
    </row>
    <row r="12" spans="1:11" ht="21.75" customHeight="1">
      <c r="A12" s="164" t="s">
        <v>76</v>
      </c>
      <c r="B12" s="164" t="s">
        <v>77</v>
      </c>
      <c r="C12" s="165">
        <v>2040201</v>
      </c>
      <c r="D12" s="157" t="s">
        <v>80</v>
      </c>
      <c r="E12" s="166">
        <v>7814.9</v>
      </c>
      <c r="F12" s="166">
        <v>7814.9</v>
      </c>
      <c r="G12" s="166">
        <v>0</v>
      </c>
      <c r="H12" s="166">
        <v>0</v>
      </c>
      <c r="I12" s="166">
        <v>0</v>
      </c>
      <c r="J12" s="101">
        <v>0</v>
      </c>
      <c r="K12" s="169">
        <v>0</v>
      </c>
    </row>
    <row r="13" spans="1:11" ht="21.75" customHeight="1">
      <c r="A13" s="164" t="s">
        <v>76</v>
      </c>
      <c r="B13" s="164" t="s">
        <v>77</v>
      </c>
      <c r="C13" s="165">
        <v>2040204</v>
      </c>
      <c r="D13" s="157" t="s">
        <v>81</v>
      </c>
      <c r="E13" s="166">
        <v>1172</v>
      </c>
      <c r="F13" s="166">
        <v>741</v>
      </c>
      <c r="G13" s="166">
        <v>0</v>
      </c>
      <c r="H13" s="166">
        <v>0</v>
      </c>
      <c r="I13" s="166">
        <v>0</v>
      </c>
      <c r="J13" s="101">
        <v>57</v>
      </c>
      <c r="K13" s="169">
        <v>374</v>
      </c>
    </row>
    <row r="14" spans="1:11" ht="21.75" customHeight="1">
      <c r="A14" s="164" t="s">
        <v>76</v>
      </c>
      <c r="B14" s="164" t="s">
        <v>77</v>
      </c>
      <c r="C14" s="165">
        <v>2080504</v>
      </c>
      <c r="D14" s="157" t="s">
        <v>82</v>
      </c>
      <c r="E14" s="166">
        <v>27.85</v>
      </c>
      <c r="F14" s="166">
        <v>27.85</v>
      </c>
      <c r="G14" s="166">
        <v>0</v>
      </c>
      <c r="H14" s="166">
        <v>0</v>
      </c>
      <c r="I14" s="166">
        <v>0</v>
      </c>
      <c r="J14" s="101">
        <v>0</v>
      </c>
      <c r="K14" s="169">
        <v>0</v>
      </c>
    </row>
  </sheetData>
  <sheetProtection formatCells="0" formatColumns="0" formatRows="0"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41666666666667" right="0.3541666666666667" top="0.9840277777777777" bottom="0.9840277777777777" header="0.5118055555555555" footer="0.511805555555555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2" width="17.33203125" style="57" customWidth="1"/>
    <col min="3" max="15" width="16.83203125" style="57" customWidth="1"/>
    <col min="16" max="251" width="8" style="57" customWidth="1"/>
    <col min="252" max="16384" width="6.83203125" style="57" customWidth="1"/>
  </cols>
  <sheetData>
    <row r="1" spans="1:251" ht="21" customHeight="1">
      <c r="A1" s="59" t="s">
        <v>83</v>
      </c>
      <c r="C1" s="122"/>
      <c r="D1" s="122"/>
      <c r="E1" s="141"/>
      <c r="F1" s="141"/>
      <c r="G1" s="142"/>
      <c r="H1" s="142"/>
      <c r="I1" s="142"/>
      <c r="J1" s="110"/>
      <c r="K1" s="110"/>
      <c r="L1" s="110"/>
      <c r="M1" s="110"/>
      <c r="N1" s="110"/>
      <c r="O1" s="110"/>
      <c r="P1" s="110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ht="22.5" customHeight="1">
      <c r="A2" s="143" t="s">
        <v>84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10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3:251" ht="20.25" customHeight="1">
      <c r="C3" s="56"/>
      <c r="E3" s="146"/>
      <c r="F3" s="146"/>
      <c r="G3" s="146"/>
      <c r="H3" s="146"/>
      <c r="I3" s="146"/>
      <c r="J3" s="110"/>
      <c r="K3" s="120"/>
      <c r="L3" s="110"/>
      <c r="M3" s="110"/>
      <c r="N3" s="110"/>
      <c r="O3" s="63" t="s">
        <v>24</v>
      </c>
      <c r="P3" s="110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ht="19.5" customHeight="1">
      <c r="A4" s="124" t="s">
        <v>65</v>
      </c>
      <c r="B4" s="124" t="s">
        <v>66</v>
      </c>
      <c r="C4" s="147" t="s">
        <v>67</v>
      </c>
      <c r="D4" s="147" t="s">
        <v>68</v>
      </c>
      <c r="E4" s="148" t="s">
        <v>73</v>
      </c>
      <c r="F4" s="149" t="s">
        <v>38</v>
      </c>
      <c r="G4" s="149"/>
      <c r="H4" s="149"/>
      <c r="I4" s="149" t="s">
        <v>45</v>
      </c>
      <c r="J4" s="149"/>
      <c r="K4" s="149"/>
      <c r="L4" s="149"/>
      <c r="M4" s="149" t="s">
        <v>53</v>
      </c>
      <c r="N4" s="149" t="s">
        <v>54</v>
      </c>
      <c r="O4" s="149" t="s">
        <v>55</v>
      </c>
      <c r="P4" s="110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ht="45" customHeight="1">
      <c r="A5" s="150"/>
      <c r="B5" s="150"/>
      <c r="C5" s="151"/>
      <c r="D5" s="151"/>
      <c r="E5" s="148"/>
      <c r="F5" s="152" t="s">
        <v>85</v>
      </c>
      <c r="G5" s="147" t="s">
        <v>86</v>
      </c>
      <c r="H5" s="151" t="s">
        <v>87</v>
      </c>
      <c r="I5" s="149" t="s">
        <v>88</v>
      </c>
      <c r="J5" s="149" t="s">
        <v>89</v>
      </c>
      <c r="K5" s="149" t="s">
        <v>90</v>
      </c>
      <c r="L5" s="149" t="s">
        <v>91</v>
      </c>
      <c r="M5" s="149"/>
      <c r="N5" s="149"/>
      <c r="O5" s="149"/>
      <c r="P5" s="110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ht="25.5" customHeight="1">
      <c r="A6" s="153"/>
      <c r="B6" s="153"/>
      <c r="C6" s="80" t="s">
        <v>72</v>
      </c>
      <c r="D6" s="124" t="s">
        <v>72</v>
      </c>
      <c r="E6" s="124" t="s">
        <v>72</v>
      </c>
      <c r="F6" s="124" t="s">
        <v>72</v>
      </c>
      <c r="G6" s="124" t="s">
        <v>72</v>
      </c>
      <c r="H6" s="154" t="s">
        <v>72</v>
      </c>
      <c r="I6" s="124" t="s">
        <v>72</v>
      </c>
      <c r="J6" s="124" t="s">
        <v>72</v>
      </c>
      <c r="K6" s="124" t="s">
        <v>72</v>
      </c>
      <c r="L6" s="124" t="s">
        <v>72</v>
      </c>
      <c r="M6" s="124" t="s">
        <v>72</v>
      </c>
      <c r="N6" s="124" t="s">
        <v>72</v>
      </c>
      <c r="O6" s="124" t="s">
        <v>72</v>
      </c>
      <c r="P6" s="110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56" customFormat="1" ht="25.5" customHeight="1">
      <c r="A7" s="155"/>
      <c r="B7" s="156" t="s">
        <v>73</v>
      </c>
      <c r="C7" s="157"/>
      <c r="D7" s="118"/>
      <c r="E7" s="158">
        <f aca="true" t="shared" si="0" ref="E7:O7">E8</f>
        <v>10294.400000000001</v>
      </c>
      <c r="F7" s="158">
        <f t="shared" si="0"/>
        <v>6880.049999999999</v>
      </c>
      <c r="G7" s="158">
        <f t="shared" si="0"/>
        <v>446.40000000000003</v>
      </c>
      <c r="H7" s="158">
        <f t="shared" si="0"/>
        <v>1795.95</v>
      </c>
      <c r="I7" s="158">
        <f t="shared" si="0"/>
        <v>811</v>
      </c>
      <c r="J7" s="158">
        <f t="shared" si="0"/>
        <v>361</v>
      </c>
      <c r="K7" s="158">
        <f t="shared" si="0"/>
        <v>0</v>
      </c>
      <c r="L7" s="158">
        <f t="shared" si="0"/>
        <v>0</v>
      </c>
      <c r="M7" s="158">
        <f t="shared" si="0"/>
        <v>0</v>
      </c>
      <c r="N7" s="158">
        <f t="shared" si="0"/>
        <v>0</v>
      </c>
      <c r="O7" s="159">
        <f t="shared" si="0"/>
        <v>0</v>
      </c>
      <c r="P7" s="120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</row>
    <row r="8" spans="1:15" ht="25.5" customHeight="1">
      <c r="A8" s="155" t="s">
        <v>74</v>
      </c>
      <c r="B8" s="156" t="s">
        <v>75</v>
      </c>
      <c r="C8" s="157"/>
      <c r="D8" s="118"/>
      <c r="E8" s="158">
        <f aca="true" t="shared" si="1" ref="E8:O8">SUM(E9:E13)</f>
        <v>10294.400000000001</v>
      </c>
      <c r="F8" s="158">
        <f t="shared" si="1"/>
        <v>6880.049999999999</v>
      </c>
      <c r="G8" s="158">
        <f t="shared" si="1"/>
        <v>446.40000000000003</v>
      </c>
      <c r="H8" s="158">
        <f t="shared" si="1"/>
        <v>1795.95</v>
      </c>
      <c r="I8" s="158">
        <f t="shared" si="1"/>
        <v>811</v>
      </c>
      <c r="J8" s="158">
        <f t="shared" si="1"/>
        <v>361</v>
      </c>
      <c r="K8" s="158">
        <f t="shared" si="1"/>
        <v>0</v>
      </c>
      <c r="L8" s="158">
        <f t="shared" si="1"/>
        <v>0</v>
      </c>
      <c r="M8" s="158">
        <f t="shared" si="1"/>
        <v>0</v>
      </c>
      <c r="N8" s="158">
        <f t="shared" si="1"/>
        <v>0</v>
      </c>
      <c r="O8" s="159">
        <f t="shared" si="1"/>
        <v>0</v>
      </c>
    </row>
    <row r="9" spans="1:15" ht="25.5" customHeight="1">
      <c r="A9" s="155" t="s">
        <v>76</v>
      </c>
      <c r="B9" s="155" t="s">
        <v>92</v>
      </c>
      <c r="C9" s="157">
        <v>2040201</v>
      </c>
      <c r="D9" s="118" t="s">
        <v>80</v>
      </c>
      <c r="E9" s="158">
        <v>7814.9</v>
      </c>
      <c r="F9" s="158">
        <v>5600.4</v>
      </c>
      <c r="G9" s="158">
        <v>418.55</v>
      </c>
      <c r="H9" s="158">
        <v>1795.95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9">
        <v>0</v>
      </c>
    </row>
    <row r="10" spans="1:15" ht="25.5" customHeight="1">
      <c r="A10" s="155" t="s">
        <v>76</v>
      </c>
      <c r="B10" s="155" t="s">
        <v>92</v>
      </c>
      <c r="C10" s="157">
        <v>2040204</v>
      </c>
      <c r="D10" s="118" t="s">
        <v>81</v>
      </c>
      <c r="E10" s="158">
        <v>1172</v>
      </c>
      <c r="F10" s="158">
        <v>0</v>
      </c>
      <c r="G10" s="158">
        <v>0</v>
      </c>
      <c r="H10" s="158">
        <v>0</v>
      </c>
      <c r="I10" s="158">
        <v>811</v>
      </c>
      <c r="J10" s="158">
        <v>361</v>
      </c>
      <c r="K10" s="158">
        <v>0</v>
      </c>
      <c r="L10" s="158">
        <v>0</v>
      </c>
      <c r="M10" s="158">
        <v>0</v>
      </c>
      <c r="N10" s="158">
        <v>0</v>
      </c>
      <c r="O10" s="159">
        <v>0</v>
      </c>
    </row>
    <row r="11" spans="1:15" ht="25.5" customHeight="1">
      <c r="A11" s="155" t="s">
        <v>76</v>
      </c>
      <c r="B11" s="155" t="s">
        <v>92</v>
      </c>
      <c r="C11" s="157">
        <v>2080504</v>
      </c>
      <c r="D11" s="118" t="s">
        <v>82</v>
      </c>
      <c r="E11" s="158">
        <v>27.85</v>
      </c>
      <c r="F11" s="158">
        <v>0</v>
      </c>
      <c r="G11" s="158">
        <v>27.85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9">
        <v>0</v>
      </c>
    </row>
    <row r="12" spans="1:15" ht="25.5" customHeight="1">
      <c r="A12" s="155" t="s">
        <v>76</v>
      </c>
      <c r="B12" s="155" t="s">
        <v>92</v>
      </c>
      <c r="C12" s="157">
        <v>2080505</v>
      </c>
      <c r="D12" s="118" t="s">
        <v>79</v>
      </c>
      <c r="E12" s="158">
        <v>791.7</v>
      </c>
      <c r="F12" s="158">
        <v>791.7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9">
        <v>0</v>
      </c>
    </row>
    <row r="13" spans="1:15" ht="25.5" customHeight="1">
      <c r="A13" s="155" t="s">
        <v>76</v>
      </c>
      <c r="B13" s="155" t="s">
        <v>92</v>
      </c>
      <c r="C13" s="157">
        <v>2101101</v>
      </c>
      <c r="D13" s="118" t="s">
        <v>78</v>
      </c>
      <c r="E13" s="158">
        <v>487.95</v>
      </c>
      <c r="F13" s="158">
        <v>487.95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9">
        <v>0</v>
      </c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06944444444445" right="0.5506944444444445" top="0.7868055555555555" bottom="0.7868055555555555" header="0.5118055555555555" footer="0.5118055555555555"/>
  <pageSetup fitToHeight="1" fitToWidth="1" horizontalDpi="600" verticalDpi="6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0.83203125" style="57" customWidth="1"/>
    <col min="2" max="2" width="26.16015625" style="57" customWidth="1"/>
    <col min="3" max="3" width="41.16015625" style="57" customWidth="1"/>
    <col min="4" max="4" width="27.83203125" style="57" customWidth="1"/>
    <col min="5" max="16384" width="9" style="57" customWidth="1"/>
  </cols>
  <sheetData>
    <row r="1" spans="1:4" ht="15.75" customHeight="1">
      <c r="A1" s="122" t="s">
        <v>93</v>
      </c>
      <c r="B1"/>
      <c r="C1"/>
      <c r="D1"/>
    </row>
    <row r="2" spans="1:4" ht="43.5" customHeight="1">
      <c r="A2" s="97" t="s">
        <v>94</v>
      </c>
      <c r="B2" s="97"/>
      <c r="C2" s="97"/>
      <c r="D2" s="97"/>
    </row>
    <row r="3" spans="1:4" ht="24" customHeight="1">
      <c r="A3" s="69"/>
      <c r="B3"/>
      <c r="C3"/>
      <c r="D3" s="63" t="s">
        <v>24</v>
      </c>
    </row>
    <row r="4" spans="1:4" ht="24" customHeight="1">
      <c r="A4" s="123" t="s">
        <v>95</v>
      </c>
      <c r="B4" s="123"/>
      <c r="C4" s="123" t="s">
        <v>96</v>
      </c>
      <c r="D4" s="123"/>
    </row>
    <row r="5" spans="1:4" ht="24" customHeight="1">
      <c r="A5" s="80" t="s">
        <v>97</v>
      </c>
      <c r="B5" s="124" t="s">
        <v>26</v>
      </c>
      <c r="C5" s="80" t="s">
        <v>98</v>
      </c>
      <c r="D5" s="124" t="s">
        <v>28</v>
      </c>
    </row>
    <row r="6" spans="1:4" s="56" customFormat="1" ht="24" customHeight="1">
      <c r="A6" s="125" t="s">
        <v>37</v>
      </c>
      <c r="B6" s="126">
        <v>9863.4</v>
      </c>
      <c r="C6" s="127" t="s">
        <v>38</v>
      </c>
      <c r="D6" s="128">
        <v>9122.4</v>
      </c>
    </row>
    <row r="7" spans="1:4" s="56" customFormat="1" ht="24" customHeight="1">
      <c r="A7" s="125" t="s">
        <v>39</v>
      </c>
      <c r="B7" s="126">
        <v>0</v>
      </c>
      <c r="C7" s="127" t="s">
        <v>40</v>
      </c>
      <c r="D7" s="129">
        <v>6880.05</v>
      </c>
    </row>
    <row r="8" spans="1:4" s="56" customFormat="1" ht="24" customHeight="1">
      <c r="A8" s="125" t="s">
        <v>41</v>
      </c>
      <c r="B8" s="130">
        <v>0</v>
      </c>
      <c r="C8" s="127" t="s">
        <v>42</v>
      </c>
      <c r="D8" s="129">
        <v>446.4</v>
      </c>
    </row>
    <row r="9" spans="1:4" s="56" customFormat="1" ht="24" customHeight="1">
      <c r="A9" s="102" t="s">
        <v>99</v>
      </c>
      <c r="B9" s="131">
        <v>0</v>
      </c>
      <c r="C9" s="125" t="s">
        <v>43</v>
      </c>
      <c r="D9" s="129">
        <v>1795.95</v>
      </c>
    </row>
    <row r="10" spans="1:4" s="56" customFormat="1" ht="24" customHeight="1">
      <c r="A10" s="102"/>
      <c r="B10" s="132"/>
      <c r="C10" s="125" t="s">
        <v>45</v>
      </c>
      <c r="D10" s="129">
        <v>741</v>
      </c>
    </row>
    <row r="11" spans="1:4" s="56" customFormat="1" ht="24" customHeight="1">
      <c r="A11" s="102"/>
      <c r="B11" s="132"/>
      <c r="C11" s="125" t="s">
        <v>47</v>
      </c>
      <c r="D11" s="129">
        <v>416</v>
      </c>
    </row>
    <row r="12" spans="1:4" s="56" customFormat="1" ht="24" customHeight="1">
      <c r="A12" s="102"/>
      <c r="B12" s="132"/>
      <c r="C12" s="125" t="s">
        <v>49</v>
      </c>
      <c r="D12" s="133">
        <v>325</v>
      </c>
    </row>
    <row r="13" spans="1:4" s="56" customFormat="1" ht="24" customHeight="1">
      <c r="A13" s="102"/>
      <c r="B13" s="132"/>
      <c r="C13" s="125" t="s">
        <v>51</v>
      </c>
      <c r="D13" s="134">
        <v>0</v>
      </c>
    </row>
    <row r="14" spans="1:4" s="56" customFormat="1" ht="24" customHeight="1">
      <c r="A14" s="102"/>
      <c r="B14" s="132"/>
      <c r="C14" s="125" t="s">
        <v>52</v>
      </c>
      <c r="D14" s="129">
        <v>0</v>
      </c>
    </row>
    <row r="15" spans="1:4" s="56" customFormat="1" ht="24" customHeight="1">
      <c r="A15" s="102"/>
      <c r="B15" s="132"/>
      <c r="C15" s="125" t="s">
        <v>53</v>
      </c>
      <c r="D15" s="135">
        <v>0</v>
      </c>
    </row>
    <row r="16" spans="1:4" s="56" customFormat="1" ht="24" customHeight="1">
      <c r="A16" s="102"/>
      <c r="B16" s="132"/>
      <c r="C16" s="125" t="s">
        <v>54</v>
      </c>
      <c r="D16" s="129">
        <v>0</v>
      </c>
    </row>
    <row r="17" spans="1:4" s="56" customFormat="1" ht="24" customHeight="1">
      <c r="A17" s="136"/>
      <c r="B17" s="137"/>
      <c r="C17" s="125" t="s">
        <v>55</v>
      </c>
      <c r="D17" s="133">
        <v>0</v>
      </c>
    </row>
    <row r="18" spans="1:4" s="56" customFormat="1" ht="24.75" customHeight="1">
      <c r="A18" s="138" t="s">
        <v>61</v>
      </c>
      <c r="B18" s="139">
        <v>9863.4</v>
      </c>
      <c r="C18" s="138" t="s">
        <v>62</v>
      </c>
      <c r="D18" s="140">
        <v>9863.4</v>
      </c>
    </row>
    <row r="19" spans="1:4" ht="14.25">
      <c r="A19" s="59"/>
      <c r="B19" s="69"/>
      <c r="C19" s="59"/>
      <c r="D19" s="59"/>
    </row>
    <row r="20" spans="1:4" ht="14.25">
      <c r="A20" s="59"/>
      <c r="B20" s="59"/>
      <c r="C20" s="59"/>
      <c r="D20" s="59"/>
    </row>
    <row r="21" spans="1:4" ht="14.25">
      <c r="A21" s="59"/>
      <c r="B21" s="59"/>
      <c r="C21" s="59"/>
      <c r="D21" s="59"/>
    </row>
    <row r="22" spans="1:4" ht="14.25">
      <c r="A22" s="59"/>
      <c r="B22" s="59"/>
      <c r="C22" s="59"/>
      <c r="D22" s="59"/>
    </row>
    <row r="23" spans="1:4" ht="14.25">
      <c r="A23" s="59"/>
      <c r="B23" s="59"/>
      <c r="C23" s="59"/>
      <c r="D23" s="59"/>
    </row>
    <row r="24" spans="1:4" ht="14.25">
      <c r="A24" s="59"/>
      <c r="B24" s="59"/>
      <c r="C24" s="59"/>
      <c r="D24" s="59"/>
    </row>
    <row r="25" spans="1:4" ht="14.25">
      <c r="A25" s="59"/>
      <c r="B25" s="59"/>
      <c r="C25" s="59"/>
      <c r="D25" s="59"/>
    </row>
    <row r="26" spans="1:4" ht="14.25">
      <c r="A26" s="59"/>
      <c r="B26" s="59"/>
      <c r="C26" s="59"/>
      <c r="D26" s="59"/>
    </row>
    <row r="27" spans="1:4" ht="14.25">
      <c r="A27" s="59"/>
      <c r="B27" s="59"/>
      <c r="C27" s="59"/>
      <c r="D27" s="59"/>
    </row>
    <row r="28" spans="1:4" ht="14.25">
      <c r="A28" s="59"/>
      <c r="B28" s="59"/>
      <c r="C28" s="59"/>
      <c r="D28" s="59"/>
    </row>
    <row r="29" spans="1:4" ht="14.25">
      <c r="A29" s="59"/>
      <c r="B29" s="59"/>
      <c r="C29" s="59"/>
      <c r="D29" s="59"/>
    </row>
    <row r="30" spans="1:4" ht="14.25">
      <c r="A30" s="59"/>
      <c r="B30" s="59"/>
      <c r="C30" s="59"/>
      <c r="D30" s="59"/>
    </row>
  </sheetData>
  <sheetProtection formatCells="0" formatColumns="0" formatRows="0"/>
  <mergeCells count="1">
    <mergeCell ref="A2:D2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7"/>
  <sheetViews>
    <sheetView showGridLines="0" showZeros="0" workbookViewId="0" topLeftCell="A1">
      <selection activeCell="A1" sqref="A1"/>
    </sheetView>
  </sheetViews>
  <sheetFormatPr defaultColWidth="8" defaultRowHeight="11.25"/>
  <cols>
    <col min="1" max="2" width="42.16015625" style="106" customWidth="1"/>
    <col min="3" max="4" width="26.66015625" style="106" customWidth="1"/>
    <col min="5" max="240" width="8" style="106" customWidth="1"/>
  </cols>
  <sheetData>
    <row r="1" spans="1:240" ht="21" customHeight="1">
      <c r="A1" s="107" t="s">
        <v>100</v>
      </c>
      <c r="B1" s="108"/>
      <c r="C1" s="108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</row>
    <row r="2" spans="1:240" s="104" customFormat="1" ht="33" customHeight="1">
      <c r="A2" s="111" t="s">
        <v>101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</row>
    <row r="3" spans="1:5" ht="25.5" customHeight="1">
      <c r="A3" s="113"/>
      <c r="B3" s="114"/>
      <c r="C3" s="115"/>
      <c r="D3" s="63" t="s">
        <v>24</v>
      </c>
      <c r="E3" s="110"/>
    </row>
    <row r="4" spans="1:5" ht="20.25" customHeight="1">
      <c r="A4" s="116" t="s">
        <v>67</v>
      </c>
      <c r="B4" s="116" t="s">
        <v>68</v>
      </c>
      <c r="C4" s="116" t="s">
        <v>102</v>
      </c>
      <c r="D4" s="116" t="s">
        <v>103</v>
      </c>
      <c r="E4" s="110"/>
    </row>
    <row r="5" spans="1:5" ht="13.5" customHeight="1">
      <c r="A5" s="117" t="s">
        <v>72</v>
      </c>
      <c r="B5" s="117" t="s">
        <v>72</v>
      </c>
      <c r="C5" s="117" t="s">
        <v>72</v>
      </c>
      <c r="D5" s="117" t="s">
        <v>72</v>
      </c>
      <c r="E5" s="110"/>
    </row>
    <row r="6" spans="1:240" s="105" customFormat="1" ht="18.75" customHeight="1">
      <c r="A6" s="118"/>
      <c r="B6" s="118" t="s">
        <v>73</v>
      </c>
      <c r="C6" s="119">
        <f>C7+C11+C15</f>
        <v>9122.4</v>
      </c>
      <c r="D6" s="101">
        <f>D7+D11+D15</f>
        <v>741</v>
      </c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</row>
    <row r="7" spans="1:5" ht="18.75" customHeight="1">
      <c r="A7" s="118">
        <v>204</v>
      </c>
      <c r="B7" s="118" t="s">
        <v>104</v>
      </c>
      <c r="C7" s="119">
        <f>C8</f>
        <v>7814.9</v>
      </c>
      <c r="D7" s="101">
        <f>D8</f>
        <v>741</v>
      </c>
      <c r="E7" s="110"/>
    </row>
    <row r="8" spans="1:4" ht="18.75" customHeight="1">
      <c r="A8" s="118">
        <v>20402</v>
      </c>
      <c r="B8" s="118" t="s">
        <v>105</v>
      </c>
      <c r="C8" s="119">
        <f>SUM(C9:C10)</f>
        <v>7814.9</v>
      </c>
      <c r="D8" s="101">
        <f>SUM(D9:D10)</f>
        <v>741</v>
      </c>
    </row>
    <row r="9" spans="1:4" ht="18.75" customHeight="1">
      <c r="A9" s="118">
        <v>2040204</v>
      </c>
      <c r="B9" s="118" t="s">
        <v>106</v>
      </c>
      <c r="C9" s="119">
        <v>0</v>
      </c>
      <c r="D9" s="101">
        <v>741</v>
      </c>
    </row>
    <row r="10" spans="1:4" ht="18.75" customHeight="1">
      <c r="A10" s="118">
        <v>2040201</v>
      </c>
      <c r="B10" s="118" t="s">
        <v>107</v>
      </c>
      <c r="C10" s="119">
        <v>7814.9</v>
      </c>
      <c r="D10" s="101">
        <v>0</v>
      </c>
    </row>
    <row r="11" spans="1:4" ht="18.75" customHeight="1">
      <c r="A11" s="118">
        <v>208</v>
      </c>
      <c r="B11" s="118" t="s">
        <v>108</v>
      </c>
      <c r="C11" s="119">
        <f>C12</f>
        <v>819.5500000000001</v>
      </c>
      <c r="D11" s="101">
        <f>D12</f>
        <v>0</v>
      </c>
    </row>
    <row r="12" spans="1:4" ht="18.75" customHeight="1">
      <c r="A12" s="118">
        <v>20805</v>
      </c>
      <c r="B12" s="118" t="s">
        <v>109</v>
      </c>
      <c r="C12" s="119">
        <f>SUM(C13:C14)</f>
        <v>819.5500000000001</v>
      </c>
      <c r="D12" s="101">
        <f>SUM(D13:D14)</f>
        <v>0</v>
      </c>
    </row>
    <row r="13" spans="1:4" ht="18.75" customHeight="1">
      <c r="A13" s="118">
        <v>2080505</v>
      </c>
      <c r="B13" s="118" t="s">
        <v>110</v>
      </c>
      <c r="C13" s="119">
        <v>791.7</v>
      </c>
      <c r="D13" s="101">
        <v>0</v>
      </c>
    </row>
    <row r="14" spans="1:4" ht="18.75" customHeight="1">
      <c r="A14" s="118">
        <v>2080504</v>
      </c>
      <c r="B14" s="118" t="s">
        <v>111</v>
      </c>
      <c r="C14" s="119">
        <v>27.85</v>
      </c>
      <c r="D14" s="101">
        <v>0</v>
      </c>
    </row>
    <row r="15" spans="1:4" ht="18.75" customHeight="1">
      <c r="A15" s="118">
        <v>210</v>
      </c>
      <c r="B15" s="118" t="s">
        <v>112</v>
      </c>
      <c r="C15" s="119">
        <f>C16</f>
        <v>487.95</v>
      </c>
      <c r="D15" s="101">
        <f>D16</f>
        <v>0</v>
      </c>
    </row>
    <row r="16" spans="1:4" ht="18.75" customHeight="1">
      <c r="A16" s="118">
        <v>21011</v>
      </c>
      <c r="B16" s="118" t="s">
        <v>113</v>
      </c>
      <c r="C16" s="119">
        <f>C17</f>
        <v>487.95</v>
      </c>
      <c r="D16" s="101">
        <f>D17</f>
        <v>0</v>
      </c>
    </row>
    <row r="17" spans="1:4" ht="18.75" customHeight="1">
      <c r="A17" s="118">
        <v>2101101</v>
      </c>
      <c r="B17" s="118" t="s">
        <v>114</v>
      </c>
      <c r="C17" s="119">
        <v>487.95</v>
      </c>
      <c r="D17" s="101">
        <v>0</v>
      </c>
    </row>
  </sheetData>
  <sheetProtection formatCells="0" formatColumns="0" formatRows="0"/>
  <mergeCells count="1">
    <mergeCell ref="A2:D2"/>
  </mergeCells>
  <printOptions horizontalCentered="1"/>
  <pageMargins left="0.5506944444444445" right="0.5506944444444445" top="0.7868055555555555" bottom="0.5902777777777778" header="0.5118055555555555" footer="0.511805555555555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" defaultRowHeight="11.25"/>
  <cols>
    <col min="1" max="4" width="37.66015625" style="58" customWidth="1"/>
    <col min="5" max="16384" width="9" style="58" customWidth="1"/>
  </cols>
  <sheetData>
    <row r="1" spans="1:4" ht="21.75" customHeight="1">
      <c r="A1" s="59" t="s">
        <v>115</v>
      </c>
      <c r="B1" s="59"/>
      <c r="C1" s="96"/>
      <c r="D1" s="96"/>
    </row>
    <row r="2" spans="1:4" s="94" customFormat="1" ht="35.25" customHeight="1">
      <c r="A2" s="97" t="s">
        <v>116</v>
      </c>
      <c r="B2" s="97"/>
      <c r="C2" s="97"/>
      <c r="D2" s="97"/>
    </row>
    <row r="3" spans="1:4" ht="27" customHeight="1">
      <c r="A3" s="98"/>
      <c r="B3" s="98"/>
      <c r="C3" s="98"/>
      <c r="D3" s="63" t="s">
        <v>24</v>
      </c>
    </row>
    <row r="4" spans="1:4" ht="19.5" customHeight="1">
      <c r="A4" s="80" t="s">
        <v>67</v>
      </c>
      <c r="B4" s="80" t="s">
        <v>68</v>
      </c>
      <c r="C4" s="80" t="s">
        <v>102</v>
      </c>
      <c r="D4" s="80" t="s">
        <v>103</v>
      </c>
    </row>
    <row r="5" spans="1:4" ht="19.5" customHeight="1">
      <c r="A5" s="80"/>
      <c r="B5" s="80"/>
      <c r="C5" s="80"/>
      <c r="D5" s="80"/>
    </row>
    <row r="6" spans="1:4" ht="15.75" customHeight="1">
      <c r="A6" s="99" t="s">
        <v>72</v>
      </c>
      <c r="B6" s="99" t="s">
        <v>72</v>
      </c>
      <c r="C6" s="99" t="s">
        <v>72</v>
      </c>
      <c r="D6" s="99" t="s">
        <v>72</v>
      </c>
    </row>
    <row r="7" spans="1:4" s="95" customFormat="1" ht="18" customHeight="1">
      <c r="A7" s="100"/>
      <c r="B7" s="100"/>
      <c r="C7" s="101"/>
      <c r="D7" s="101"/>
    </row>
    <row r="8" spans="1:5" ht="14.25" customHeight="1">
      <c r="A8" s="102"/>
      <c r="B8" s="103"/>
      <c r="C8" s="102"/>
      <c r="D8" s="102"/>
      <c r="E8" s="95"/>
    </row>
    <row r="9" spans="1:5" ht="14.25" customHeight="1">
      <c r="A9" s="95"/>
      <c r="C9" s="95"/>
      <c r="E9" s="95"/>
    </row>
    <row r="10" spans="1:6" ht="14.25" customHeight="1">
      <c r="A10" s="95"/>
      <c r="C10" s="95"/>
      <c r="D10" s="95"/>
      <c r="F10" s="95"/>
    </row>
    <row r="11" spans="1:6" ht="14.25" customHeight="1">
      <c r="A11" s="95"/>
      <c r="B11" s="95"/>
      <c r="C11" s="95"/>
      <c r="F11" s="95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36.83203125" style="0" customWidth="1"/>
    <col min="3" max="3" width="39" style="0" customWidth="1"/>
  </cols>
  <sheetData>
    <row r="1" ht="12.75" customHeight="1">
      <c r="A1" s="61" t="s">
        <v>117</v>
      </c>
    </row>
    <row r="2" spans="1:12" ht="12.75" customHeight="1">
      <c r="A2" s="61"/>
      <c r="L2" s="78"/>
    </row>
    <row r="3" spans="9:10" ht="12.75" customHeight="1">
      <c r="I3" s="78"/>
      <c r="J3" s="78"/>
    </row>
    <row r="4" spans="1:8" ht="29.25" customHeight="1">
      <c r="A4" s="84" t="s">
        <v>118</v>
      </c>
      <c r="B4" s="85"/>
      <c r="C4" s="85"/>
      <c r="G4" s="78"/>
      <c r="H4" s="78"/>
    </row>
    <row r="5" spans="1:6" ht="12.75" customHeight="1">
      <c r="A5" s="78"/>
      <c r="F5" s="78"/>
    </row>
    <row r="6" spans="1:5" ht="16.5" customHeight="1">
      <c r="A6" s="86"/>
      <c r="B6" s="87"/>
      <c r="C6" s="87"/>
      <c r="E6" s="78"/>
    </row>
    <row r="7" spans="3:5" ht="12.75" customHeight="1">
      <c r="C7" s="88" t="s">
        <v>119</v>
      </c>
      <c r="E7" s="78"/>
    </row>
    <row r="8" spans="1:5" ht="28.5" customHeight="1">
      <c r="A8" s="81" t="s">
        <v>120</v>
      </c>
      <c r="B8" s="81" t="s">
        <v>121</v>
      </c>
      <c r="C8" s="81" t="s">
        <v>73</v>
      </c>
      <c r="E8" s="78"/>
    </row>
    <row r="9" spans="1:5" ht="28.5" customHeight="1">
      <c r="A9" s="81" t="s">
        <v>72</v>
      </c>
      <c r="B9" s="81" t="s">
        <v>72</v>
      </c>
      <c r="C9" s="81" t="s">
        <v>72</v>
      </c>
      <c r="E9" s="78"/>
    </row>
    <row r="10" spans="1:3" s="78" customFormat="1" ht="21.75" customHeight="1">
      <c r="A10" s="89"/>
      <c r="B10" s="89"/>
      <c r="C10" s="90">
        <v>9863.4</v>
      </c>
    </row>
    <row r="11" spans="1:3" s="78" customFormat="1" ht="21.75" customHeight="1">
      <c r="A11" s="91">
        <v>301</v>
      </c>
      <c r="B11" s="91" t="s">
        <v>122</v>
      </c>
      <c r="C11" s="92">
        <v>7282.6</v>
      </c>
    </row>
    <row r="12" spans="1:3" s="78" customFormat="1" ht="21.75" customHeight="1">
      <c r="A12" s="91">
        <v>302</v>
      </c>
      <c r="B12" s="91" t="s">
        <v>123</v>
      </c>
      <c r="C12" s="92">
        <v>2438.95</v>
      </c>
    </row>
    <row r="13" spans="1:3" s="78" customFormat="1" ht="21.75" customHeight="1">
      <c r="A13" s="91">
        <v>303</v>
      </c>
      <c r="B13" s="91" t="s">
        <v>124</v>
      </c>
      <c r="C13" s="92">
        <v>43.85</v>
      </c>
    </row>
    <row r="14" spans="1:3" s="78" customFormat="1" ht="21.75" customHeight="1">
      <c r="A14" s="91">
        <v>307</v>
      </c>
      <c r="B14" s="93" t="s">
        <v>125</v>
      </c>
      <c r="C14" s="92">
        <v>0</v>
      </c>
    </row>
    <row r="15" spans="1:3" s="78" customFormat="1" ht="21.75" customHeight="1">
      <c r="A15" s="91">
        <v>309</v>
      </c>
      <c r="B15" s="93" t="s">
        <v>126</v>
      </c>
      <c r="C15" s="92">
        <v>0</v>
      </c>
    </row>
    <row r="16" spans="1:3" s="78" customFormat="1" ht="21.75" customHeight="1">
      <c r="A16" s="91">
        <v>310</v>
      </c>
      <c r="B16" s="93" t="s">
        <v>127</v>
      </c>
      <c r="C16" s="92">
        <v>98</v>
      </c>
    </row>
    <row r="17" spans="1:3" s="78" customFormat="1" ht="21.75" customHeight="1">
      <c r="A17" s="91">
        <v>311</v>
      </c>
      <c r="B17" s="93" t="s">
        <v>128</v>
      </c>
      <c r="C17" s="92">
        <v>0</v>
      </c>
    </row>
    <row r="18" spans="1:3" s="78" customFormat="1" ht="21.75" customHeight="1">
      <c r="A18" s="91">
        <v>312</v>
      </c>
      <c r="B18" s="93" t="s">
        <v>129</v>
      </c>
      <c r="C18" s="92">
        <v>0</v>
      </c>
    </row>
    <row r="19" spans="1:3" s="78" customFormat="1" ht="21.75" customHeight="1">
      <c r="A19" s="91">
        <v>313</v>
      </c>
      <c r="B19" s="93" t="s">
        <v>130</v>
      </c>
      <c r="C19" s="92">
        <v>0</v>
      </c>
    </row>
    <row r="20" spans="1:3" s="78" customFormat="1" ht="21.75" customHeight="1">
      <c r="A20" s="91">
        <v>399</v>
      </c>
      <c r="B20" s="93" t="s">
        <v>131</v>
      </c>
      <c r="C20" s="92">
        <v>0</v>
      </c>
    </row>
    <row r="21" ht="21.75" customHeight="1">
      <c r="C21" s="78"/>
    </row>
    <row r="22" ht="21.75" customHeight="1">
      <c r="C22" s="78"/>
    </row>
    <row r="23" ht="21.75" customHeight="1">
      <c r="C23" s="78"/>
    </row>
    <row r="24" ht="21.75" customHeight="1">
      <c r="C24" s="78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portrait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showGridLines="0" showZeros="0" workbookViewId="0" topLeftCell="A58">
      <selection activeCell="A1" sqref="A1"/>
    </sheetView>
  </sheetViews>
  <sheetFormatPr defaultColWidth="9" defaultRowHeight="11.25"/>
  <cols>
    <col min="1" max="1" width="54.66015625" style="57" customWidth="1"/>
    <col min="2" max="2" width="49" style="57" customWidth="1"/>
    <col min="3" max="16384" width="9" style="57" customWidth="1"/>
  </cols>
  <sheetData>
    <row r="1" spans="1:2" ht="33.75" customHeight="1">
      <c r="A1" s="59" t="s">
        <v>132</v>
      </c>
      <c r="B1" s="59"/>
    </row>
    <row r="2" spans="1:2" ht="27.75" customHeight="1">
      <c r="A2" s="79" t="s">
        <v>133</v>
      </c>
      <c r="B2" s="79"/>
    </row>
    <row r="3" spans="1:2" ht="15.75" customHeight="1">
      <c r="A3" s="58"/>
      <c r="B3" s="63" t="s">
        <v>24</v>
      </c>
    </row>
    <row r="4" spans="1:4" ht="29.25" customHeight="1">
      <c r="A4" s="80" t="s">
        <v>134</v>
      </c>
      <c r="B4" s="80" t="s">
        <v>135</v>
      </c>
      <c r="C4"/>
      <c r="D4"/>
    </row>
    <row r="5" spans="1:4" ht="21.75" customHeight="1">
      <c r="A5" s="81" t="s">
        <v>72</v>
      </c>
      <c r="B5" s="81" t="s">
        <v>72</v>
      </c>
      <c r="C5"/>
      <c r="D5"/>
    </row>
    <row r="6" spans="1:2" s="78" customFormat="1" ht="21.75" customHeight="1">
      <c r="A6" s="82" t="s">
        <v>73</v>
      </c>
      <c r="B6" s="83">
        <f>B7+B33+B76</f>
        <v>9122.4</v>
      </c>
    </row>
    <row r="7" spans="1:2" ht="21.75" customHeight="1">
      <c r="A7" s="82" t="s">
        <v>122</v>
      </c>
      <c r="B7" s="83">
        <f>B8+B10+B17+B19+B21+B23+B25+B28+B30</f>
        <v>7282.599999999999</v>
      </c>
    </row>
    <row r="8" spans="1:2" ht="21.75" customHeight="1">
      <c r="A8" s="82" t="s">
        <v>136</v>
      </c>
      <c r="B8" s="83">
        <f>B9</f>
        <v>1623.57</v>
      </c>
    </row>
    <row r="9" spans="1:2" ht="21.75" customHeight="1">
      <c r="A9" s="82" t="s">
        <v>137</v>
      </c>
      <c r="B9" s="83">
        <v>1623.57</v>
      </c>
    </row>
    <row r="10" spans="1:2" ht="21.75" customHeight="1">
      <c r="A10" s="82" t="s">
        <v>138</v>
      </c>
      <c r="B10" s="83">
        <f>SUM(B11:B16)</f>
        <v>2773.63</v>
      </c>
    </row>
    <row r="11" spans="1:2" ht="21.75" customHeight="1">
      <c r="A11" s="82" t="s">
        <v>139</v>
      </c>
      <c r="B11" s="83">
        <v>177.36</v>
      </c>
    </row>
    <row r="12" spans="1:2" ht="21.75" customHeight="1">
      <c r="A12" s="82" t="s">
        <v>140</v>
      </c>
      <c r="B12" s="83">
        <v>20.82</v>
      </c>
    </row>
    <row r="13" spans="1:2" ht="21.75" customHeight="1">
      <c r="A13" s="82" t="s">
        <v>141</v>
      </c>
      <c r="B13" s="83">
        <v>916.54</v>
      </c>
    </row>
    <row r="14" spans="1:2" ht="21.75" customHeight="1">
      <c r="A14" s="82" t="s">
        <v>142</v>
      </c>
      <c r="B14" s="83">
        <v>566.57</v>
      </c>
    </row>
    <row r="15" spans="1:2" ht="21.75" customHeight="1">
      <c r="A15" s="82" t="s">
        <v>143</v>
      </c>
      <c r="B15" s="83">
        <v>381.73</v>
      </c>
    </row>
    <row r="16" spans="1:2" ht="21.75" customHeight="1">
      <c r="A16" s="82" t="s">
        <v>144</v>
      </c>
      <c r="B16" s="83">
        <v>710.61</v>
      </c>
    </row>
    <row r="17" spans="1:2" ht="21.75" customHeight="1">
      <c r="A17" s="82" t="s">
        <v>145</v>
      </c>
      <c r="B17" s="83">
        <f>B18</f>
        <v>141.19</v>
      </c>
    </row>
    <row r="18" spans="1:2" ht="21.75" customHeight="1">
      <c r="A18" s="82" t="s">
        <v>146</v>
      </c>
      <c r="B18" s="83">
        <v>141.19</v>
      </c>
    </row>
    <row r="19" spans="1:2" ht="21.75" customHeight="1">
      <c r="A19" s="82" t="s">
        <v>147</v>
      </c>
      <c r="B19" s="83">
        <f>B20</f>
        <v>791.7</v>
      </c>
    </row>
    <row r="20" spans="1:2" ht="21.75" customHeight="1">
      <c r="A20" s="82" t="s">
        <v>148</v>
      </c>
      <c r="B20" s="83">
        <v>791.7</v>
      </c>
    </row>
    <row r="21" spans="1:2" ht="21.75" customHeight="1">
      <c r="A21" s="82" t="s">
        <v>149</v>
      </c>
      <c r="B21" s="83">
        <f>B22</f>
        <v>280.43</v>
      </c>
    </row>
    <row r="22" spans="1:2" ht="21.75" customHeight="1">
      <c r="A22" s="82" t="s">
        <v>150</v>
      </c>
      <c r="B22" s="83">
        <v>280.43</v>
      </c>
    </row>
    <row r="23" spans="1:2" ht="21.75" customHeight="1">
      <c r="A23" s="82" t="s">
        <v>151</v>
      </c>
      <c r="B23" s="83">
        <f>B24</f>
        <v>186.96</v>
      </c>
    </row>
    <row r="24" spans="1:2" ht="21.75" customHeight="1">
      <c r="A24" s="82" t="s">
        <v>152</v>
      </c>
      <c r="B24" s="83">
        <v>186.96</v>
      </c>
    </row>
    <row r="25" spans="1:2" ht="21.75" customHeight="1">
      <c r="A25" s="82" t="s">
        <v>153</v>
      </c>
      <c r="B25" s="83">
        <f>SUM(B26:B27)</f>
        <v>84.99000000000001</v>
      </c>
    </row>
    <row r="26" spans="1:2" ht="21.75" customHeight="1">
      <c r="A26" s="82" t="s">
        <v>154</v>
      </c>
      <c r="B26" s="83">
        <v>20.56</v>
      </c>
    </row>
    <row r="27" spans="1:2" ht="21.75" customHeight="1">
      <c r="A27" s="82" t="s">
        <v>155</v>
      </c>
      <c r="B27" s="83">
        <v>64.43</v>
      </c>
    </row>
    <row r="28" spans="1:2" ht="21.75" customHeight="1">
      <c r="A28" s="82" t="s">
        <v>156</v>
      </c>
      <c r="B28" s="83">
        <f>B29</f>
        <v>631.46</v>
      </c>
    </row>
    <row r="29" spans="1:2" ht="21.75" customHeight="1">
      <c r="A29" s="82" t="s">
        <v>157</v>
      </c>
      <c r="B29" s="83">
        <v>631.46</v>
      </c>
    </row>
    <row r="30" spans="1:2" ht="21.75" customHeight="1">
      <c r="A30" s="82" t="s">
        <v>158</v>
      </c>
      <c r="B30" s="83">
        <f>SUM(B31:B32)</f>
        <v>768.67</v>
      </c>
    </row>
    <row r="31" spans="1:2" ht="21.75" customHeight="1">
      <c r="A31" s="82" t="s">
        <v>159</v>
      </c>
      <c r="B31" s="83">
        <v>727.87</v>
      </c>
    </row>
    <row r="32" spans="1:2" ht="21.75" customHeight="1">
      <c r="A32" s="82" t="s">
        <v>160</v>
      </c>
      <c r="B32" s="83">
        <v>40.8</v>
      </c>
    </row>
    <row r="33" spans="1:2" ht="21.75" customHeight="1">
      <c r="A33" s="82" t="s">
        <v>123</v>
      </c>
      <c r="B33" s="83">
        <f>B34+B36+B38+B40+B42+B44+B46+B48+B50+B52+B54+B56+B58+B60+B62+B64+B66+B68+B70+B72+B74</f>
        <v>1795.95</v>
      </c>
    </row>
    <row r="34" spans="1:2" ht="21.75" customHeight="1">
      <c r="A34" s="82" t="s">
        <v>161</v>
      </c>
      <c r="B34" s="83">
        <f>B35</f>
        <v>93.63</v>
      </c>
    </row>
    <row r="35" spans="1:2" ht="21.75" customHeight="1">
      <c r="A35" s="82" t="s">
        <v>162</v>
      </c>
      <c r="B35" s="83">
        <v>93.63</v>
      </c>
    </row>
    <row r="36" spans="1:2" ht="21.75" customHeight="1">
      <c r="A36" s="82" t="s">
        <v>163</v>
      </c>
      <c r="B36" s="83">
        <f>B37</f>
        <v>25</v>
      </c>
    </row>
    <row r="37" spans="1:2" ht="21.75" customHeight="1">
      <c r="A37" s="82" t="s">
        <v>164</v>
      </c>
      <c r="B37" s="83">
        <v>25</v>
      </c>
    </row>
    <row r="38" spans="1:2" ht="21.75" customHeight="1">
      <c r="A38" s="82" t="s">
        <v>165</v>
      </c>
      <c r="B38" s="83">
        <f>B39</f>
        <v>2</v>
      </c>
    </row>
    <row r="39" spans="1:2" ht="21.75" customHeight="1">
      <c r="A39" s="82" t="s">
        <v>166</v>
      </c>
      <c r="B39" s="83">
        <v>2</v>
      </c>
    </row>
    <row r="40" spans="1:2" ht="21.75" customHeight="1">
      <c r="A40" s="82" t="s">
        <v>167</v>
      </c>
      <c r="B40" s="83">
        <f>B41</f>
        <v>12</v>
      </c>
    </row>
    <row r="41" spans="1:2" ht="21.75" customHeight="1">
      <c r="A41" s="82" t="s">
        <v>168</v>
      </c>
      <c r="B41" s="83">
        <v>12</v>
      </c>
    </row>
    <row r="42" spans="1:2" ht="21.75" customHeight="1">
      <c r="A42" s="82" t="s">
        <v>169</v>
      </c>
      <c r="B42" s="83">
        <f>B43</f>
        <v>90</v>
      </c>
    </row>
    <row r="43" spans="1:2" ht="21.75" customHeight="1">
      <c r="A43" s="82" t="s">
        <v>170</v>
      </c>
      <c r="B43" s="83">
        <v>90</v>
      </c>
    </row>
    <row r="44" spans="1:2" ht="21.75" customHeight="1">
      <c r="A44" s="82" t="s">
        <v>171</v>
      </c>
      <c r="B44" s="83">
        <f>B45</f>
        <v>160</v>
      </c>
    </row>
    <row r="45" spans="1:2" ht="21.75" customHeight="1">
      <c r="A45" s="82" t="s">
        <v>172</v>
      </c>
      <c r="B45" s="83">
        <v>160</v>
      </c>
    </row>
    <row r="46" spans="1:2" ht="21.75" customHeight="1">
      <c r="A46" s="82" t="s">
        <v>173</v>
      </c>
      <c r="B46" s="83">
        <f>B47</f>
        <v>70</v>
      </c>
    </row>
    <row r="47" spans="1:2" ht="21.75" customHeight="1">
      <c r="A47" s="82" t="s">
        <v>174</v>
      </c>
      <c r="B47" s="83">
        <v>70</v>
      </c>
    </row>
    <row r="48" spans="1:2" ht="21.75" customHeight="1">
      <c r="A48" s="82" t="s">
        <v>175</v>
      </c>
      <c r="B48" s="83">
        <f>B49</f>
        <v>80</v>
      </c>
    </row>
    <row r="49" spans="1:2" ht="21.75" customHeight="1">
      <c r="A49" s="82" t="s">
        <v>176</v>
      </c>
      <c r="B49" s="83">
        <v>80</v>
      </c>
    </row>
    <row r="50" spans="1:2" ht="21.75" customHeight="1">
      <c r="A50" s="82" t="s">
        <v>177</v>
      </c>
      <c r="B50" s="83">
        <f>B51</f>
        <v>100</v>
      </c>
    </row>
    <row r="51" spans="1:2" ht="21.75" customHeight="1">
      <c r="A51" s="82" t="s">
        <v>178</v>
      </c>
      <c r="B51" s="83">
        <v>100</v>
      </c>
    </row>
    <row r="52" spans="1:2" ht="21.75" customHeight="1">
      <c r="A52" s="82" t="s">
        <v>179</v>
      </c>
      <c r="B52" s="83">
        <f>B53</f>
        <v>100</v>
      </c>
    </row>
    <row r="53" spans="1:2" ht="21.75" customHeight="1">
      <c r="A53" s="82" t="s">
        <v>180</v>
      </c>
      <c r="B53" s="83">
        <v>100</v>
      </c>
    </row>
    <row r="54" spans="1:2" ht="21.75" customHeight="1">
      <c r="A54" s="82" t="s">
        <v>181</v>
      </c>
      <c r="B54" s="83">
        <f>B55</f>
        <v>8</v>
      </c>
    </row>
    <row r="55" spans="1:2" ht="21.75" customHeight="1">
      <c r="A55" s="82" t="s">
        <v>182</v>
      </c>
      <c r="B55" s="83">
        <v>8</v>
      </c>
    </row>
    <row r="56" spans="1:2" ht="21.75" customHeight="1">
      <c r="A56" s="82" t="s">
        <v>183</v>
      </c>
      <c r="B56" s="83">
        <f>B57</f>
        <v>15</v>
      </c>
    </row>
    <row r="57" spans="1:2" ht="21.75" customHeight="1">
      <c r="A57" s="82" t="s">
        <v>184</v>
      </c>
      <c r="B57" s="83">
        <v>15</v>
      </c>
    </row>
    <row r="58" spans="1:2" ht="21.75" customHeight="1">
      <c r="A58" s="82" t="s">
        <v>185</v>
      </c>
      <c r="B58" s="83">
        <f>B59</f>
        <v>7</v>
      </c>
    </row>
    <row r="59" spans="1:2" ht="21.75" customHeight="1">
      <c r="A59" s="82" t="s">
        <v>186</v>
      </c>
      <c r="B59" s="83">
        <v>7</v>
      </c>
    </row>
    <row r="60" spans="1:2" ht="21.75" customHeight="1">
      <c r="A60" s="82" t="s">
        <v>187</v>
      </c>
      <c r="B60" s="83">
        <f>B61</f>
        <v>80</v>
      </c>
    </row>
    <row r="61" spans="1:2" ht="21.75" customHeight="1">
      <c r="A61" s="82" t="s">
        <v>188</v>
      </c>
      <c r="B61" s="83">
        <v>80</v>
      </c>
    </row>
    <row r="62" spans="1:2" ht="21.75" customHeight="1">
      <c r="A62" s="82" t="s">
        <v>189</v>
      </c>
      <c r="B62" s="83">
        <f>B63</f>
        <v>20</v>
      </c>
    </row>
    <row r="63" spans="1:2" ht="21.75" customHeight="1">
      <c r="A63" s="82" t="s">
        <v>190</v>
      </c>
      <c r="B63" s="83">
        <v>20</v>
      </c>
    </row>
    <row r="64" spans="1:2" ht="21.75" customHeight="1">
      <c r="A64" s="82" t="s">
        <v>191</v>
      </c>
      <c r="B64" s="83">
        <f>B65</f>
        <v>70</v>
      </c>
    </row>
    <row r="65" spans="1:2" ht="21.75" customHeight="1">
      <c r="A65" s="82" t="s">
        <v>192</v>
      </c>
      <c r="B65" s="83">
        <v>70</v>
      </c>
    </row>
    <row r="66" spans="1:2" ht="21.75" customHeight="1">
      <c r="A66" s="82" t="s">
        <v>193</v>
      </c>
      <c r="B66" s="83">
        <f>B67</f>
        <v>5</v>
      </c>
    </row>
    <row r="67" spans="1:2" ht="21.75" customHeight="1">
      <c r="A67" s="82" t="s">
        <v>194</v>
      </c>
      <c r="B67" s="83">
        <v>5</v>
      </c>
    </row>
    <row r="68" spans="1:2" ht="21.75" customHeight="1">
      <c r="A68" s="82" t="s">
        <v>195</v>
      </c>
      <c r="B68" s="83">
        <f>B69</f>
        <v>45.81</v>
      </c>
    </row>
    <row r="69" spans="1:2" ht="21.75" customHeight="1">
      <c r="A69" s="82" t="s">
        <v>196</v>
      </c>
      <c r="B69" s="83">
        <v>45.81</v>
      </c>
    </row>
    <row r="70" spans="1:2" ht="21.75" customHeight="1">
      <c r="A70" s="82" t="s">
        <v>197</v>
      </c>
      <c r="B70" s="83">
        <f>B71</f>
        <v>472</v>
      </c>
    </row>
    <row r="71" spans="1:2" ht="21.75" customHeight="1">
      <c r="A71" s="82" t="s">
        <v>198</v>
      </c>
      <c r="B71" s="83">
        <v>472</v>
      </c>
    </row>
    <row r="72" spans="1:2" ht="21.75" customHeight="1">
      <c r="A72" s="82" t="s">
        <v>199</v>
      </c>
      <c r="B72" s="83">
        <f>B73</f>
        <v>330.51</v>
      </c>
    </row>
    <row r="73" spans="1:2" ht="21.75" customHeight="1">
      <c r="A73" s="82" t="s">
        <v>200</v>
      </c>
      <c r="B73" s="83">
        <v>330.51</v>
      </c>
    </row>
    <row r="74" spans="1:2" ht="21.75" customHeight="1">
      <c r="A74" s="82" t="s">
        <v>201</v>
      </c>
      <c r="B74" s="83">
        <f>B75</f>
        <v>10</v>
      </c>
    </row>
    <row r="75" spans="1:2" ht="21.75" customHeight="1">
      <c r="A75" s="82" t="s">
        <v>202</v>
      </c>
      <c r="B75" s="83">
        <v>10</v>
      </c>
    </row>
    <row r="76" spans="1:2" ht="21.75" customHeight="1">
      <c r="A76" s="82" t="s">
        <v>124</v>
      </c>
      <c r="B76" s="83">
        <f>B77+B79</f>
        <v>43.85</v>
      </c>
    </row>
    <row r="77" spans="1:2" ht="21.75" customHeight="1">
      <c r="A77" s="82" t="s">
        <v>203</v>
      </c>
      <c r="B77" s="83">
        <f>B78</f>
        <v>27.85</v>
      </c>
    </row>
    <row r="78" spans="1:2" ht="21.75" customHeight="1">
      <c r="A78" s="82" t="s">
        <v>204</v>
      </c>
      <c r="B78" s="83">
        <v>27.85</v>
      </c>
    </row>
    <row r="79" spans="1:2" ht="21.75" customHeight="1">
      <c r="A79" s="82" t="s">
        <v>205</v>
      </c>
      <c r="B79" s="83">
        <f>B80</f>
        <v>16</v>
      </c>
    </row>
    <row r="80" spans="1:2" ht="21.75" customHeight="1">
      <c r="A80" s="82" t="s">
        <v>206</v>
      </c>
      <c r="B80" s="83">
        <v>16</v>
      </c>
    </row>
    <row r="81" ht="21.75" customHeight="1"/>
    <row r="82" ht="21.75" customHeight="1"/>
    <row r="83" ht="11.25"/>
    <row r="84" ht="11.25"/>
  </sheetData>
  <sheetProtection formatCells="0" formatColumns="0" formatRows="0"/>
  <mergeCells count="1">
    <mergeCell ref="A2:B2"/>
  </mergeCells>
  <printOptions/>
  <pageMargins left="0.75" right="0.75" top="1" bottom="1" header="0.5" footer="0.5"/>
  <pageSetup fitToHeight="15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2018-02-01T01:47:39Z</cp:lastPrinted>
  <dcterms:created xsi:type="dcterms:W3CDTF">2017-09-11T19:17:28Z</dcterms:created>
  <dcterms:modified xsi:type="dcterms:W3CDTF">2019-04-15T08:20:21Z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  <property fmtid="{D5CDD505-2E9C-101B-9397-08002B2CF9AE}" pid="4" name="EDO">
    <vt:r8>2754210</vt:r8>
  </property>
</Properties>
</file>